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12f579285ac800/Desktop/materiali OXFAM/Subgranting/CONNECTING SPHERES/bozza pacchetto CS/Quasi Finali/Da pubblicare/DOCUMENTI PRONTI FINITI/ITA/"/>
    </mc:Choice>
  </mc:AlternateContent>
  <xr:revisionPtr revIDLastSave="1" documentId="13_ncr:1_{DF6C1CB9-1AE9-4BBF-985B-B9F7C519DA19}" xr6:coauthVersionLast="47" xr6:coauthVersionMax="47" xr10:uidLastSave="{6372CC49-B191-411A-A8CB-03F7E784689A}"/>
  <bookViews>
    <workbookView xWindow="-108" yWindow="-108" windowWidth="23256" windowHeight="12456" firstSheet="3" activeTab="7" xr2:uid="{CD984292-DFA8-4B79-8FE6-F4F2003DE762}"/>
  </bookViews>
  <sheets>
    <sheet name="convalidate" sheetId="1" state="hidden" r:id="rId1"/>
    <sheet name="Dettaglio costi" sheetId="2" state="hidden" r:id="rId2"/>
    <sheet name="tabella comparativa" sheetId="12" state="hidden" r:id="rId3"/>
    <sheet name="Budget L.I. 1" sheetId="3" r:id="rId4"/>
    <sheet name="Budget L.I. 2" sheetId="8" r:id="rId5"/>
    <sheet name="Budget L.I. 3" sheetId="9" r:id="rId6"/>
    <sheet name="Recap budget" sheetId="10" r:id="rId7"/>
    <sheet name="Guida alla compilazione 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16" i="3"/>
  <c r="I9" i="9" l="1"/>
  <c r="I17" i="9"/>
  <c r="I16" i="9"/>
  <c r="I15" i="9"/>
  <c r="I14" i="9"/>
  <c r="I13" i="9"/>
  <c r="I12" i="9"/>
  <c r="I11" i="9"/>
  <c r="I31" i="8"/>
  <c r="I17" i="8"/>
  <c r="I16" i="8"/>
  <c r="I15" i="8"/>
  <c r="I14" i="8"/>
  <c r="I13" i="8"/>
  <c r="I12" i="8"/>
  <c r="I11" i="8"/>
  <c r="I10" i="8"/>
  <c r="I9" i="8"/>
  <c r="I32" i="3"/>
  <c r="I17" i="3"/>
  <c r="I15" i="3"/>
  <c r="I14" i="3"/>
  <c r="I13" i="3"/>
  <c r="I12" i="3"/>
  <c r="I11" i="3"/>
  <c r="I10" i="3"/>
  <c r="I9" i="3"/>
  <c r="I8" i="3"/>
  <c r="O9" i="10" l="1"/>
  <c r="N12" i="10"/>
  <c r="N10" i="10"/>
  <c r="M12" i="10"/>
  <c r="M11" i="10"/>
  <c r="M10" i="10"/>
  <c r="K10" i="10"/>
  <c r="K11" i="10"/>
  <c r="J12" i="10"/>
  <c r="J10" i="10"/>
  <c r="J11" i="10"/>
  <c r="I10" i="10"/>
  <c r="I59" i="9"/>
  <c r="S12" i="10" s="1"/>
  <c r="I58" i="9"/>
  <c r="I57" i="9"/>
  <c r="I56" i="9"/>
  <c r="I55" i="9"/>
  <c r="R12" i="10" s="1"/>
  <c r="I54" i="9"/>
  <c r="I53" i="9"/>
  <c r="I52" i="9"/>
  <c r="I51" i="9"/>
  <c r="I50" i="9"/>
  <c r="Q12" i="10" s="1"/>
  <c r="I47" i="9"/>
  <c r="S11" i="10" s="1"/>
  <c r="I46" i="9"/>
  <c r="I45" i="9"/>
  <c r="I44" i="9"/>
  <c r="I43" i="9"/>
  <c r="Q11" i="10" s="1"/>
  <c r="I42" i="9"/>
  <c r="I41" i="9"/>
  <c r="I40" i="9"/>
  <c r="I39" i="9"/>
  <c r="I38" i="9"/>
  <c r="R11" i="10" s="1"/>
  <c r="I35" i="9"/>
  <c r="I34" i="9"/>
  <c r="I33" i="9"/>
  <c r="I32" i="9"/>
  <c r="I31" i="9"/>
  <c r="I30" i="9"/>
  <c r="I29" i="9"/>
  <c r="I28" i="9"/>
  <c r="I27" i="9"/>
  <c r="I26" i="9"/>
  <c r="R10" i="10" s="1"/>
  <c r="I25" i="9"/>
  <c r="I24" i="9"/>
  <c r="I23" i="9"/>
  <c r="I22" i="9"/>
  <c r="I21" i="9"/>
  <c r="I20" i="9"/>
  <c r="S10" i="10" s="1"/>
  <c r="S9" i="10"/>
  <c r="R9" i="10"/>
  <c r="I10" i="9"/>
  <c r="I8" i="9"/>
  <c r="Q9" i="10" s="1"/>
  <c r="I59" i="8"/>
  <c r="O12" i="10" s="1"/>
  <c r="I58" i="8"/>
  <c r="I57" i="8"/>
  <c r="I56" i="8"/>
  <c r="I55" i="8"/>
  <c r="I54" i="8"/>
  <c r="I53" i="8"/>
  <c r="I52" i="8"/>
  <c r="I51" i="8"/>
  <c r="I50" i="8"/>
  <c r="I47" i="8"/>
  <c r="O11" i="10" s="1"/>
  <c r="I46" i="8"/>
  <c r="I45" i="8"/>
  <c r="I44" i="8"/>
  <c r="I43" i="8"/>
  <c r="I42" i="8"/>
  <c r="I41" i="8"/>
  <c r="I40" i="8"/>
  <c r="I39" i="8"/>
  <c r="I38" i="8"/>
  <c r="N11" i="10" s="1"/>
  <c r="I35" i="8"/>
  <c r="I34" i="8"/>
  <c r="I33" i="8"/>
  <c r="I32" i="8"/>
  <c r="I30" i="8"/>
  <c r="I29" i="8"/>
  <c r="I28" i="8"/>
  <c r="I27" i="8"/>
  <c r="I26" i="8"/>
  <c r="I25" i="8"/>
  <c r="I24" i="8"/>
  <c r="I23" i="8"/>
  <c r="I22" i="8"/>
  <c r="I21" i="8"/>
  <c r="I20" i="8"/>
  <c r="N9" i="10"/>
  <c r="I8" i="8"/>
  <c r="M9" i="10" s="1"/>
  <c r="I59" i="3"/>
  <c r="K12" i="10" s="1"/>
  <c r="I58" i="3"/>
  <c r="I57" i="3"/>
  <c r="I56" i="3"/>
  <c r="I55" i="3"/>
  <c r="I54" i="3"/>
  <c r="I53" i="3"/>
  <c r="I52" i="3"/>
  <c r="I51" i="3"/>
  <c r="I50" i="3"/>
  <c r="I47" i="3"/>
  <c r="I46" i="3"/>
  <c r="I45" i="3"/>
  <c r="I44" i="3"/>
  <c r="I43" i="3"/>
  <c r="I42" i="3"/>
  <c r="I41" i="3"/>
  <c r="I40" i="3"/>
  <c r="I39" i="3"/>
  <c r="I38" i="3"/>
  <c r="I35" i="3"/>
  <c r="I34" i="3"/>
  <c r="I33" i="3"/>
  <c r="I31" i="3"/>
  <c r="I30" i="3"/>
  <c r="I29" i="3"/>
  <c r="I28" i="3"/>
  <c r="I27" i="3"/>
  <c r="I26" i="3"/>
  <c r="I24" i="3"/>
  <c r="I23" i="3"/>
  <c r="I22" i="3"/>
  <c r="I21" i="3"/>
  <c r="I20" i="3"/>
  <c r="I36" i="8" l="1"/>
  <c r="L9" i="10"/>
  <c r="O10" i="10"/>
  <c r="L10" i="10" s="1"/>
  <c r="S13" i="10"/>
  <c r="I18" i="8"/>
  <c r="I48" i="9"/>
  <c r="I36" i="9"/>
  <c r="Q10" i="10"/>
  <c r="Q13" i="10" s="1"/>
  <c r="P12" i="10"/>
  <c r="P11" i="10"/>
  <c r="P9" i="10"/>
  <c r="L11" i="10"/>
  <c r="L12" i="10"/>
  <c r="H10" i="10"/>
  <c r="I60" i="9"/>
  <c r="I18" i="9"/>
  <c r="I60" i="8"/>
  <c r="I48" i="8"/>
  <c r="E30" i="12"/>
  <c r="E29" i="12"/>
  <c r="E28" i="12"/>
  <c r="E27" i="12"/>
  <c r="E26" i="12"/>
  <c r="E25" i="12"/>
  <c r="E24" i="12"/>
  <c r="E23" i="12"/>
  <c r="E22" i="12"/>
  <c r="S18" i="12"/>
  <c r="S17" i="12"/>
  <c r="S16" i="12"/>
  <c r="S15" i="12"/>
  <c r="S14" i="12"/>
  <c r="S13" i="12"/>
  <c r="S12" i="12"/>
  <c r="S11" i="12"/>
  <c r="S10" i="12"/>
  <c r="S9" i="12"/>
  <c r="N18" i="12"/>
  <c r="N17" i="12"/>
  <c r="N16" i="12"/>
  <c r="N15" i="12"/>
  <c r="N14" i="12"/>
  <c r="N13" i="12"/>
  <c r="N12" i="12"/>
  <c r="N11" i="12"/>
  <c r="N10" i="12"/>
  <c r="N9" i="12"/>
  <c r="K19" i="12" s="1"/>
  <c r="I10" i="12"/>
  <c r="I11" i="12"/>
  <c r="I12" i="12"/>
  <c r="I13" i="12"/>
  <c r="I14" i="12"/>
  <c r="I15" i="12"/>
  <c r="I16" i="12"/>
  <c r="I17" i="12"/>
  <c r="I18" i="12"/>
  <c r="I9" i="12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P33" i="12" s="1"/>
  <c r="L30" i="12"/>
  <c r="M30" i="12" s="1"/>
  <c r="L29" i="12"/>
  <c r="M29" i="12" s="1"/>
  <c r="L28" i="12"/>
  <c r="M28" i="12" s="1"/>
  <c r="L27" i="12"/>
  <c r="M27" i="12" s="1"/>
  <c r="L26" i="12"/>
  <c r="M26" i="12" s="1"/>
  <c r="L25" i="12"/>
  <c r="M25" i="12" s="1"/>
  <c r="L24" i="12"/>
  <c r="M24" i="12" s="1"/>
  <c r="L23" i="12"/>
  <c r="M23" i="12" s="1"/>
  <c r="L22" i="12"/>
  <c r="M22" i="12" s="1"/>
  <c r="K33" i="12" s="1"/>
  <c r="G30" i="12"/>
  <c r="G29" i="12"/>
  <c r="G28" i="12"/>
  <c r="G27" i="12"/>
  <c r="G26" i="12"/>
  <c r="G25" i="12"/>
  <c r="G24" i="12"/>
  <c r="G23" i="12"/>
  <c r="G22" i="12"/>
  <c r="H29" i="12" l="1"/>
  <c r="P10" i="10"/>
  <c r="I61" i="9"/>
  <c r="I63" i="9" s="1"/>
  <c r="I61" i="8"/>
  <c r="I63" i="8" s="1"/>
  <c r="P19" i="12"/>
  <c r="F19" i="12"/>
  <c r="H27" i="12"/>
  <c r="H30" i="12"/>
  <c r="H28" i="12"/>
  <c r="H26" i="12"/>
  <c r="H25" i="12"/>
  <c r="H24" i="12"/>
  <c r="F33" i="12" s="1"/>
  <c r="H23" i="12"/>
  <c r="H22" i="12"/>
  <c r="I36" i="3" l="1"/>
  <c r="K9" i="10"/>
  <c r="J9" i="10"/>
  <c r="I18" i="3" l="1"/>
  <c r="I48" i="3"/>
  <c r="I60" i="3"/>
  <c r="I61" i="3" l="1"/>
  <c r="I63" i="3" s="1"/>
  <c r="P14" i="10"/>
  <c r="L14" i="10"/>
  <c r="H14" i="10"/>
  <c r="T14" i="10" l="1"/>
  <c r="O13" i="10" l="1"/>
  <c r="R13" i="10"/>
  <c r="K13" i="10"/>
  <c r="W12" i="10"/>
  <c r="W11" i="10"/>
  <c r="W9" i="10"/>
  <c r="W10" i="10"/>
  <c r="V9" i="10"/>
  <c r="W13" i="10" l="1"/>
  <c r="V11" i="10"/>
  <c r="V12" i="10"/>
  <c r="I12" i="10"/>
  <c r="H12" i="10" s="1"/>
  <c r="I11" i="10"/>
  <c r="H11" i="10" s="1"/>
  <c r="I9" i="10"/>
  <c r="H9" i="10" s="1"/>
  <c r="V10" i="10" l="1"/>
  <c r="V13" i="10" s="1"/>
  <c r="J13" i="10"/>
  <c r="U10" i="10"/>
  <c r="U11" i="10"/>
  <c r="U12" i="10"/>
  <c r="I13" i="10"/>
  <c r="U9" i="10"/>
  <c r="M13" i="10"/>
  <c r="N13" i="10"/>
  <c r="P13" i="10"/>
  <c r="P15" i="10" s="1"/>
  <c r="I5" i="2"/>
  <c r="I4" i="2"/>
  <c r="U13" i="10" l="1"/>
  <c r="T12" i="10" l="1"/>
  <c r="T11" i="10"/>
  <c r="T10" i="10"/>
  <c r="L13" i="10"/>
  <c r="L15" i="10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H13" i="10" l="1"/>
  <c r="T9" i="10"/>
  <c r="T13" i="10" l="1"/>
  <c r="T15" i="10" s="1"/>
  <c r="H15" i="10"/>
</calcChain>
</file>

<file path=xl/sharedStrings.xml><?xml version="1.0" encoding="utf-8"?>
<sst xmlns="http://schemas.openxmlformats.org/spreadsheetml/2006/main" count="495" uniqueCount="194">
  <si>
    <t>Responsabile del Budget</t>
  </si>
  <si>
    <t>Linea di Intervento</t>
  </si>
  <si>
    <t>Tipologia di Costo</t>
  </si>
  <si>
    <t>Unità di Misura</t>
  </si>
  <si>
    <t>Criteri di Selezione</t>
  </si>
  <si>
    <t>Colonna1</t>
  </si>
  <si>
    <t>Colonna2</t>
  </si>
  <si>
    <t>Colonna3</t>
  </si>
  <si>
    <t>Capofila</t>
  </si>
  <si>
    <t xml:space="preserve">linea 1 - </t>
  </si>
  <si>
    <t>Risorse Umane</t>
  </si>
  <si>
    <t>giorno HR/consulente</t>
  </si>
  <si>
    <t>Raggiunto</t>
  </si>
  <si>
    <t>Obbligatorio</t>
  </si>
  <si>
    <t>Co-Applicant 1</t>
  </si>
  <si>
    <t xml:space="preserve">linea 2 - </t>
  </si>
  <si>
    <t>Viaggi, Vitto, Alloggio</t>
  </si>
  <si>
    <t>unità</t>
  </si>
  <si>
    <t>Parzialmente raggiunto</t>
  </si>
  <si>
    <t>Desiderabile</t>
  </si>
  <si>
    <t>Co-Applicant 2</t>
  </si>
  <si>
    <t xml:space="preserve">linea 3 - </t>
  </si>
  <si>
    <t>Servizi/Consulenti Esterni</t>
  </si>
  <si>
    <t>treno A/R</t>
  </si>
  <si>
    <t>Non raggiunto</t>
  </si>
  <si>
    <t>Acquisto Materiali</t>
  </si>
  <si>
    <t>vitto</t>
  </si>
  <si>
    <t>alloggio</t>
  </si>
  <si>
    <t>Descrizione</t>
  </si>
  <si>
    <t>Numero di Unità</t>
  </si>
  <si>
    <t>Costo Unitario</t>
  </si>
  <si>
    <t>Costo Totale</t>
  </si>
  <si>
    <t>NOTE</t>
  </si>
  <si>
    <t>Partner</t>
  </si>
  <si>
    <t>treno A/R per Frattocchie</t>
  </si>
  <si>
    <t>treno</t>
  </si>
  <si>
    <t>Tabella Comparativa</t>
  </si>
  <si>
    <t>Riferimento Num:</t>
  </si>
  <si>
    <t/>
  </si>
  <si>
    <t>/</t>
  </si>
  <si>
    <t>Data   :</t>
  </si>
  <si>
    <t>Tipologia di bene, lavoro o servizio</t>
  </si>
  <si>
    <t xml:space="preserve"> Fornitore Nº1</t>
  </si>
  <si>
    <t>fornitore Nº2</t>
  </si>
  <si>
    <t>fornitore Nº3</t>
  </si>
  <si>
    <t>descrizione prodotto/servizio (Eliminare linee excel dove non è stato aggiunto nessun prodotto/servizio)</t>
  </si>
  <si>
    <t>Quantità</t>
  </si>
  <si>
    <t xml:space="preserve">Nome: </t>
  </si>
  <si>
    <t>Costo unitario</t>
  </si>
  <si>
    <t>Quantità disponibile</t>
  </si>
  <si>
    <t>Prezzo Totale</t>
  </si>
  <si>
    <t>€</t>
  </si>
  <si>
    <t>TOTAL :</t>
  </si>
  <si>
    <t>Criteri di Selezione
(almeno 3 devono essere Obbligatori)
Eliminare linee excel dove non è stato aggiunto nessun criterio di selezione</t>
  </si>
  <si>
    <t>Punteggio Importanza Criteri
 (Obbligatorio = 3 pts
Desirabile = 1 pt)</t>
  </si>
  <si>
    <t xml:space="preserve">                                                                                                                                                           
("Raggiunto" = 3 punti / "Raggiunto Parzialmente" = 1 punto / "Non Raggiunto" = 0 punti)</t>
  </si>
  <si>
    <t>Punteggio Fornitre Nº1</t>
  </si>
  <si>
    <t>Punteggio</t>
  </si>
  <si>
    <t>Commenti</t>
  </si>
  <si>
    <t>Punteggio Fornitre Nº2</t>
  </si>
  <si>
    <t>Punteggio Fornitre Nº3</t>
  </si>
  <si>
    <t>rapporto qalità-prezzo</t>
  </si>
  <si>
    <t>soddisfacimento requisiti/caratteristiche del prodotto/servizio richiesto</t>
  </si>
  <si>
    <t>obbligatorio</t>
  </si>
  <si>
    <t>descrivere il criterio di selezione obbligatorio</t>
  </si>
  <si>
    <t>descrivere il criterio di selezione desiderabile</t>
  </si>
  <si>
    <t>Data del preventivo:</t>
  </si>
  <si>
    <t>dd/mm/YYYY</t>
  </si>
  <si>
    <t>Durata di validità del preventivo:</t>
  </si>
  <si>
    <t>xxx giorni</t>
  </si>
  <si>
    <t>Totale punteggio raggiunto per fornitore</t>
  </si>
  <si>
    <t>Fornitore selezionato</t>
  </si>
  <si>
    <t>Nº XXX</t>
  </si>
  <si>
    <t>Partecipante al comitato di selezione</t>
  </si>
  <si>
    <t>Motivazione della selezione</t>
  </si>
  <si>
    <t>Nome:</t>
  </si>
  <si>
    <t>Ruolo:</t>
  </si>
  <si>
    <t>Data:</t>
  </si>
  <si>
    <t>Firma:</t>
  </si>
  <si>
    <t>Logo Applicant</t>
  </si>
  <si>
    <t>Nome dell'Applicant</t>
  </si>
  <si>
    <t>Date di inizio e fine progetto</t>
  </si>
  <si>
    <t>Nome del progetto</t>
  </si>
  <si>
    <t>Codice Budget</t>
  </si>
  <si>
    <t>LINEA DI INTERVENTO 1</t>
  </si>
  <si>
    <t>RU.1</t>
  </si>
  <si>
    <t>RU.2</t>
  </si>
  <si>
    <t>RU.3</t>
  </si>
  <si>
    <t>RU.4</t>
  </si>
  <si>
    <t>RU.5</t>
  </si>
  <si>
    <t>RU.6</t>
  </si>
  <si>
    <t>RU.7</t>
  </si>
  <si>
    <t>RU.8</t>
  </si>
  <si>
    <t>RU.9</t>
  </si>
  <si>
    <t>RU.10</t>
  </si>
  <si>
    <t>Totale Risorse Umane Linea 1</t>
  </si>
  <si>
    <t>VVA.1</t>
  </si>
  <si>
    <t>VVA.2</t>
  </si>
  <si>
    <t>VVA.3</t>
  </si>
  <si>
    <t>VVA.4</t>
  </si>
  <si>
    <t>VVA.5</t>
  </si>
  <si>
    <t>VVA.6</t>
  </si>
  <si>
    <t>VVA.7</t>
  </si>
  <si>
    <t>VVA.8</t>
  </si>
  <si>
    <t>VVA.9</t>
  </si>
  <si>
    <t>VVA.10</t>
  </si>
  <si>
    <t>VVA.11</t>
  </si>
  <si>
    <t>VVA.12</t>
  </si>
  <si>
    <t>VVA.13</t>
  </si>
  <si>
    <t>VVA.14</t>
  </si>
  <si>
    <t>VVA.15</t>
  </si>
  <si>
    <t>VVA.16</t>
  </si>
  <si>
    <t>Totale Viaggi, Vitto, Alloggio Linea 1</t>
  </si>
  <si>
    <t>SE.1</t>
  </si>
  <si>
    <t>SE.2</t>
  </si>
  <si>
    <t>SE.3</t>
  </si>
  <si>
    <t>SE.4</t>
  </si>
  <si>
    <t>SE.5</t>
  </si>
  <si>
    <t>SE.6</t>
  </si>
  <si>
    <t>SE.7</t>
  </si>
  <si>
    <t>SE.8</t>
  </si>
  <si>
    <t>SE.9</t>
  </si>
  <si>
    <t>SE.10</t>
  </si>
  <si>
    <t>Totale Servizi/Consulenti Esterni Linea 1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</si>
  <si>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</si>
  <si>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</si>
  <si>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</si>
  <si>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</si>
  <si>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</si>
  <si>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</si>
  <si>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</si>
  <si>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</si>
  <si>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</si>
  <si>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</si>
  <si>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Totale Acquisto Materiali Linea 1</t>
  </si>
  <si>
    <t>TOTALE COSTI DIRETTI LINEA DI INTERVENTO 1</t>
  </si>
  <si>
    <t>Costi Amministrativi/Indiretti (Max 10% del totale costi diretti)</t>
  </si>
  <si>
    <t>TOTALE BUDGET LINEA DI INTERVENTO 1</t>
  </si>
  <si>
    <t>LINEA DI INTERVENTO 2</t>
  </si>
  <si>
    <t>Totale Risorse Umane Linea 2</t>
  </si>
  <si>
    <t>Totale Viaggi, Vitto, Alloggio Linea 2</t>
  </si>
  <si>
    <t>Totale Servizi/Consulenti Esterni Linea 2</t>
  </si>
  <si>
    <t>Totale Acquisto Materiali Linea 2</t>
  </si>
  <si>
    <t>TOTALE COSTI DIRETTI LINEA DI INTERVENTO 2</t>
  </si>
  <si>
    <t>TOTALE BUDGET LINEA DI INTERVENTO 2</t>
  </si>
  <si>
    <t>LINEA DI INTERVENTO 3</t>
  </si>
  <si>
    <t>Totale Risorse Umane Linea 3</t>
  </si>
  <si>
    <t>Totale Viaggi, Vitto, Alloggio Linea 3</t>
  </si>
  <si>
    <t>Totale Servizi/Consulenti Esterni Linea 3</t>
  </si>
  <si>
    <t>Totale Acquisto Materiali Linea 3</t>
  </si>
  <si>
    <t>TOTALE COSTI DIRETTI LINEA DI INTERVENTO 3</t>
  </si>
  <si>
    <t>TOTALE BUDGET LINEA DI INTERVENTO 3</t>
  </si>
  <si>
    <t>L.I. 1</t>
  </si>
  <si>
    <t>L.I. 2</t>
  </si>
  <si>
    <t>L.I. 3</t>
  </si>
  <si>
    <t>Totale</t>
  </si>
  <si>
    <t>TOT</t>
  </si>
  <si>
    <t>TOTALE</t>
  </si>
  <si>
    <t>TOTALE COSTI DIRETTI</t>
  </si>
  <si>
    <t>TOTALE COSTI AMMINISTRATIVI/INDIRETTI</t>
  </si>
  <si>
    <t>TOTALE BUDGET</t>
  </si>
  <si>
    <t>Il budget per la compilazione è predisposto secondo le linee di intervento; ogni ente può decidere se applicare, quindi, ad una, due o a tutte tre le linee di intervento</t>
  </si>
  <si>
    <t>Ogni linea di intervento è suddivisa per macro categorie: Risorse Umane; Viaggi, Vitto e Alloggio; Servizi/Consulenti Esterni; Acquisto Materiali. Dopo ogni dettaglio per le macro categorie è presente il totale parziale</t>
  </si>
  <si>
    <t>Ogni linea di intevento avrà i relativi costi amministrativi/indiretti</t>
  </si>
  <si>
    <t>La tabella "Recap Budget" riporterà i costi complessivi per linea di intervento, per responsabile della linea di budget e i costi amministrativi/indiretti e il costo totale della proposta presentata</t>
  </si>
  <si>
    <t>INDICAZIONI % e Approvviggionamenti</t>
  </si>
  <si>
    <t>RISORSE UMANE 
(max 80% del costi diretti</t>
  </si>
  <si>
    <t>Il Codice Budget è indispensabile per individuare ogni tipologia di costo all'interno della linea di intervento.
Se l'applicant avrà necessità di aggiungereuna linea di excel, basterà seguire la codificazione e numerazione della categoria di costo</t>
  </si>
  <si>
    <t>Dal menù a tendina, selezionare chi sarà il responsabile della linea di budget</t>
  </si>
  <si>
    <t>inserire una descrizione per evidenziare il ruolo all'interno della linea di intervento, il numero di mensilità, la % di lavoro imputato alla linea di intervento sul totale della mensilità (es: 40% vuole dire che sul totale di 20 giorni lavorati nel mese X la risorsa umana ha lavorato per il progetto per un totale di 5 giorni)</t>
  </si>
  <si>
    <t>selezionare "giorno HR/consulente"</t>
  </si>
  <si>
    <t xml:space="preserve"> = numero di mesi imputati al progetto * % di lavoro imputato (la percentuale deve coincidere con la % indicata nella descrizione)
(es: una risorse umana sarà impiegata per 8 mesi al 40% ogni mese -&gt; = 8 * 40%)</t>
  </si>
  <si>
    <t>indicare il costo azienda mensile unitario stimato (comprensivo degli oneri previdenziali e altri oneri retributivi a carico del datore di lavoro)</t>
  </si>
  <si>
    <t>la tabella restituirà il costo totale per questa linea di spesa</t>
  </si>
  <si>
    <t>riportare eventuali specifiche utili a comprendere meglio il costo rendicontato e/o la modalità di calcolo</t>
  </si>
  <si>
    <t>Massimo 80% dei costi diretti</t>
  </si>
  <si>
    <t>inserire una descrizione per evidenziare la motivazione del viaggio, la destinazione, il numero di giorni e il numero di persone. IMPORTANTE: per ogni attività in trasferta bisognerà compilare una linea per il viaggio, una linea per il vitto e una linea per l'alloggio</t>
  </si>
  <si>
    <t>Indicare singolarmente (per il viaggio, per il vitto, per l'alloggio - se il costo dell'alloggio comprende anche il costo di vitto, compilare solo linea di alloggio e aggiungere dettaglio in NOTE) il numero di giorni e di persone
es 1: treno per 5 persone A/R Firenze-Roma -&gt; 5 (persone) * costo unitario
es 2: 5 persone alloggeranno a Roma per 5 notti -&gt; 5 (persone) * costo unitario di alloggio * 5 (numero di notti)
es 3: 5 persone usufruiranno di vitto 2 volte al giorno nel viaggio a Roma della durata di 5 giorni -&gt; 5 (persone) * 2 (vitto al giorno) * costo unitario * 5 (giorni)</t>
  </si>
  <si>
    <t>indicare il costo unitario del viaggio A/R, il costo giornaliero di alloggio, il costo unitario per vitto</t>
  </si>
  <si>
    <t>inserire una descrizione della tipologia di servizio o consulente esterno all'associazione</t>
  </si>
  <si>
    <t>Selezionare "unità" per il servizio (es: affitto sala evento), selezionare "giorno HR/consulente" per consulenti esterni</t>
  </si>
  <si>
    <t>indicare il numero di unità/giorni consulenti/numero di consulenti
es 1: affitto sala per evento di 3 giorni -&gt; = 100 euro * 3 (giorni)
es 2: 2 consulenti per attività x della durata di 4 giorni -&gt; = 150 euro + 2 (consulenti) * 3 (giorni)</t>
  </si>
  <si>
    <t>indicare il costo unitario del servizio o del consulente esterno</t>
  </si>
  <si>
    <t>inserire una descrizione dei materiali che si intendono acquistare</t>
  </si>
  <si>
    <t xml:space="preserve">Selezionare "unità" </t>
  </si>
  <si>
    <t>indicare il numero di unità</t>
  </si>
  <si>
    <t xml:space="preserve">indicare il costo unitario </t>
  </si>
  <si>
    <t>il calcolo dei costi amministrativi/indiretti deve essere fatto per ogni linea di intervento. 
Si possono inserire % diverse per le diverse linee di intervento, purchè ogni % parziale risulti inferiore o uguale al 10%</t>
  </si>
  <si>
    <t>impostare la formula inserendo la % dei costi indiretti e moltiplicarla per il "totale costi Diretti linea intervento x"</t>
  </si>
  <si>
    <t>Massimo 10% dei costi diretti</t>
  </si>
  <si>
    <t>Selezionere: "treno", oppure "vitto", oppure "alloggio" - se il costo dell'alloggio comprende anche il costo di vitto, compilare solo linea di alloggio e aggiungere dettaglio in NOTE</t>
  </si>
  <si>
    <t>se il costo unitario è pari o superiore a 1000 euro, sono richiesti almeno 3 preventivi valutati attraverso una tabella comparativa</t>
  </si>
  <si>
    <t xml:space="preserve"> - se il costo unitario è pari o superiore a 1000 euro, sono richiesti almeno 3 preventivi valutati attraverso una tabella comparativa
- per i consulenti esterni il cui costo totale è pari o superiore a 1000 euro, sono richiesti 3 preventivi valutati attraverso una tabella comparativa
- se il servizio attiene a riqualificazioni immobiliari esclusivamente attienti alle attività progettuali, il costo non deve eccedere il 5% dei costi diretti</t>
  </si>
  <si>
    <t xml:space="preserve"> - se il costo unitario è pari o superiore a 1000 euro, sono richiesti almeno 3 preventivi valutati attraverso una tabella comparativa 
- se i costi attengono a riqualificazioni immobiliari esclusivamente attienti alle attività progettuali, il costo non deve eccedere il 5% dei costi diretti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</si>
</sst>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$&quot;* #,##0.00_);_(&quot;$&quot;* \(#,##0.00\);_(&quot;$&quot;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_-;\-* #,##0.00_-;_-* &quot;-&quot;??_-;_-@_-"/>
    <numFmt numFmtId="168" formatCode="#,##0.00\ &quot;€&quot;"/>
    <numFmt numFmtId="169" formatCode="_-&quot;£&quot;* #,##0.00_-;\-&quot;£&quot;* #,##0.00_-;_-&quot;£&quot;* &quot;-&quot;??_-;_-@_-"/>
    <numFmt numFmtId="170" formatCode="000"/>
    <numFmt numFmtId="171" formatCode="_([$€]* #,##0.00_);_([$€]* \(#,##0.00\);_([$€]* &quot;-&quot;??_);_(@_)"/>
    <numFmt numFmtId="172" formatCode="#,##0.00_ ;\-#,##0.00\ "/>
    <numFmt numFmtId="173" formatCode="dd/mm/yyyy;@"/>
    <numFmt numFmtId="174" formatCode="[$£-452]#,##0.00"/>
    <numFmt numFmtId="175" formatCode="[$-409]mmm\-yy;@"/>
    <numFmt numFmtId="176" formatCode="m\o\n\th\ d\,\ yyyy"/>
    <numFmt numFmtId="177" formatCode="#.00"/>
    <numFmt numFmtId="178" formatCode="#.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sz val="7"/>
      <name val="Calibri"/>
      <family val="2"/>
      <scheme val="minor"/>
    </font>
    <font>
      <u/>
      <sz val="11"/>
      <color theme="10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ourier New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1"/>
      <color indexed="12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9"/>
      <name val="Calibri"/>
      <family val="2"/>
      <scheme val="minor"/>
    </font>
    <font>
      <u/>
      <sz val="8.5"/>
      <color theme="10"/>
      <name val="Arial"/>
      <family val="2"/>
    </font>
    <font>
      <b/>
      <sz val="9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mediumGray">
        <fgColor indexed="22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7">
    <xf numFmtId="0" fontId="0" fillId="0" borderId="0"/>
    <xf numFmtId="0" fontId="5" fillId="0" borderId="0"/>
    <xf numFmtId="167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74" fontId="5" fillId="0" borderId="0"/>
    <xf numFmtId="0" fontId="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5" borderId="0" applyNumberFormat="0" applyBorder="0" applyAlignment="0" applyProtection="0"/>
    <xf numFmtId="0" fontId="27" fillId="36" borderId="59" applyNumberFormat="0" applyAlignment="0" applyProtection="0"/>
    <xf numFmtId="0" fontId="26" fillId="19" borderId="0" applyNumberFormat="0" applyBorder="0" applyAlignment="0" applyProtection="0"/>
    <xf numFmtId="0" fontId="36" fillId="39" borderId="0" applyNumberFormat="0" applyBorder="0" applyAlignment="0" applyProtection="0"/>
    <xf numFmtId="0" fontId="5" fillId="0" borderId="0"/>
    <xf numFmtId="0" fontId="5" fillId="0" borderId="0"/>
    <xf numFmtId="0" fontId="23" fillId="0" borderId="0"/>
    <xf numFmtId="0" fontId="32" fillId="20" borderId="0" applyNumberFormat="0" applyBorder="0" applyAlignment="0" applyProtection="0"/>
    <xf numFmtId="0" fontId="37" fillId="36" borderId="66" applyNumberFormat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0" borderId="63" applyNumberFormat="0" applyFill="0" applyAlignment="0" applyProtection="0"/>
    <xf numFmtId="0" fontId="34" fillId="0" borderId="64" applyNumberFormat="0" applyFill="0" applyAlignment="0" applyProtection="0"/>
    <xf numFmtId="0" fontId="35" fillId="0" borderId="65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67" applyNumberFormat="0" applyFill="0" applyAlignment="0" applyProtection="0"/>
    <xf numFmtId="0" fontId="29" fillId="37" borderId="61" applyNumberFormat="0" applyAlignment="0" applyProtection="0"/>
    <xf numFmtId="166" fontId="5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5" borderId="0" applyNumberFormat="0" applyBorder="0" applyAlignment="0" applyProtection="0"/>
    <xf numFmtId="0" fontId="27" fillId="36" borderId="59" applyNumberFormat="0" applyAlignment="0" applyProtection="0"/>
    <xf numFmtId="0" fontId="30" fillId="23" borderId="59" applyNumberFormat="0" applyAlignment="0" applyProtection="0"/>
    <xf numFmtId="0" fontId="28" fillId="0" borderId="60" applyNumberFormat="0" applyFill="0" applyAlignment="0" applyProtection="0"/>
    <xf numFmtId="0" fontId="5" fillId="0" borderId="0"/>
    <xf numFmtId="0" fontId="5" fillId="38" borderId="62" applyNumberFormat="0" applyFont="0" applyAlignment="0" applyProtection="0"/>
    <xf numFmtId="0" fontId="39" fillId="0" borderId="67" applyNumberFormat="0" applyFill="0" applyAlignment="0" applyProtection="0"/>
    <xf numFmtId="0" fontId="2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>
      <alignment vertical="top"/>
    </xf>
    <xf numFmtId="175" fontId="5" fillId="0" borderId="0"/>
    <xf numFmtId="0" fontId="2" fillId="0" borderId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>
      <alignment vertical="top"/>
    </xf>
    <xf numFmtId="0" fontId="5" fillId="0" borderId="0">
      <alignment vertical="top"/>
    </xf>
    <xf numFmtId="9" fontId="5" fillId="0" borderId="0" applyFont="0" applyFill="0" applyBorder="0" applyAlignment="0" applyProtection="0"/>
    <xf numFmtId="175" fontId="2" fillId="0" borderId="0"/>
    <xf numFmtId="175" fontId="5" fillId="0" borderId="0">
      <alignment vertical="top"/>
    </xf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0" fontId="5" fillId="0" borderId="0"/>
    <xf numFmtId="175" fontId="41" fillId="0" borderId="0" applyNumberFormat="0" applyFill="0" applyBorder="0" applyAlignment="0" applyProtection="0"/>
    <xf numFmtId="176" fontId="42" fillId="0" borderId="0">
      <protection locked="0"/>
    </xf>
    <xf numFmtId="177" fontId="42" fillId="0" borderId="0">
      <protection locked="0"/>
    </xf>
    <xf numFmtId="178" fontId="43" fillId="0" borderId="0">
      <protection locked="0"/>
    </xf>
    <xf numFmtId="178" fontId="43" fillId="0" borderId="0">
      <protection locked="0"/>
    </xf>
    <xf numFmtId="175" fontId="44" fillId="0" borderId="0" applyNumberFormat="0" applyFill="0" applyBorder="0" applyAlignment="0" applyProtection="0">
      <alignment vertical="top"/>
      <protection locked="0"/>
    </xf>
    <xf numFmtId="175" fontId="30" fillId="36" borderId="59" applyNumberFormat="0" applyAlignment="0" applyProtection="0"/>
    <xf numFmtId="38" fontId="4" fillId="0" borderId="0"/>
    <xf numFmtId="175" fontId="4" fillId="13" borderId="0"/>
    <xf numFmtId="175" fontId="28" fillId="0" borderId="60" applyNumberFormat="0" applyFill="0" applyAlignment="0" applyProtection="0"/>
    <xf numFmtId="166" fontId="23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8" fontId="5" fillId="0" borderId="0" applyNumberFormat="0" applyFont="0" applyFill="0" applyProtection="0"/>
    <xf numFmtId="175" fontId="2" fillId="0" borderId="0"/>
    <xf numFmtId="175" fontId="5" fillId="0" borderId="0"/>
    <xf numFmtId="175" fontId="5" fillId="0" borderId="0"/>
    <xf numFmtId="175" fontId="22" fillId="0" borderId="0"/>
    <xf numFmtId="175" fontId="5" fillId="0" borderId="0">
      <alignment vertical="top"/>
    </xf>
    <xf numFmtId="175" fontId="2" fillId="0" borderId="0"/>
    <xf numFmtId="175" fontId="5" fillId="0" borderId="0">
      <alignment vertical="top"/>
    </xf>
    <xf numFmtId="175" fontId="5" fillId="0" borderId="0"/>
    <xf numFmtId="175" fontId="2" fillId="0" borderId="0"/>
    <xf numFmtId="175" fontId="5" fillId="0" borderId="0"/>
    <xf numFmtId="175" fontId="2" fillId="0" borderId="0"/>
    <xf numFmtId="175" fontId="23" fillId="38" borderId="62" applyNumberFormat="0" applyFont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175" fontId="46" fillId="0" borderId="7">
      <alignment horizontal="center"/>
    </xf>
    <xf numFmtId="3" fontId="45" fillId="0" borderId="0" applyFont="0" applyFill="0" applyBorder="0" applyAlignment="0" applyProtection="0"/>
    <xf numFmtId="175" fontId="45" fillId="40" borderId="0" applyNumberFormat="0" applyFont="0" applyBorder="0" applyAlignment="0" applyProtection="0"/>
    <xf numFmtId="175" fontId="40" fillId="0" borderId="0">
      <alignment vertical="top"/>
    </xf>
    <xf numFmtId="38" fontId="5" fillId="0" borderId="47" applyNumberFormat="0" applyFont="0" applyFill="0" applyAlignment="0" applyProtection="0"/>
    <xf numFmtId="38" fontId="5" fillId="0" borderId="68" applyNumberFormat="0" applyFont="0" applyFill="0" applyAlignment="0" applyProtection="0"/>
    <xf numFmtId="38" fontId="5" fillId="0" borderId="47" applyNumberFormat="0" applyFont="0" applyFill="0" applyAlignment="0" applyProtection="0"/>
    <xf numFmtId="38" fontId="5" fillId="0" borderId="48" applyNumberFormat="0" applyFont="0" applyFill="0" applyAlignment="0" applyProtection="0"/>
    <xf numFmtId="40" fontId="5" fillId="0" borderId="0"/>
    <xf numFmtId="175" fontId="25" fillId="0" borderId="0" applyNumberFormat="0" applyFill="0" applyBorder="0" applyAlignment="0" applyProtection="0"/>
    <xf numFmtId="175" fontId="22" fillId="0" borderId="0"/>
    <xf numFmtId="0" fontId="5" fillId="0" borderId="0">
      <alignment vertical="top"/>
    </xf>
    <xf numFmtId="174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39" fillId="0" borderId="67" applyNumberFormat="0" applyFill="0" applyAlignment="0" applyProtection="0"/>
    <xf numFmtId="0" fontId="39" fillId="0" borderId="67" applyNumberFormat="0" applyFill="0" applyAlignment="0" applyProtection="0"/>
    <xf numFmtId="0" fontId="39" fillId="0" borderId="67" applyNumberFormat="0" applyFill="0" applyAlignment="0" applyProtection="0"/>
    <xf numFmtId="0" fontId="39" fillId="0" borderId="67" applyNumberFormat="0" applyFill="0" applyAlignment="0" applyProtection="0"/>
    <xf numFmtId="0" fontId="5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7" fontId="2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0" fillId="4" borderId="13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0" fillId="7" borderId="24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0" xfId="0" applyAlignment="1">
      <alignment horizontal="center"/>
    </xf>
    <xf numFmtId="0" fontId="0" fillId="8" borderId="21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168" fontId="0" fillId="8" borderId="22" xfId="0" applyNumberForma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/>
    </xf>
    <xf numFmtId="0" fontId="0" fillId="7" borderId="3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0" fillId="7" borderId="29" xfId="0" applyFill="1" applyBorder="1" applyAlignment="1">
      <alignment vertical="center"/>
    </xf>
    <xf numFmtId="0" fontId="0" fillId="7" borderId="36" xfId="0" applyFill="1" applyBorder="1" applyAlignment="1">
      <alignment vertical="center"/>
    </xf>
    <xf numFmtId="0" fontId="3" fillId="10" borderId="40" xfId="0" applyFont="1" applyFill="1" applyBorder="1"/>
    <xf numFmtId="0" fontId="3" fillId="10" borderId="41" xfId="0" applyFont="1" applyFill="1" applyBorder="1"/>
    <xf numFmtId="0" fontId="3" fillId="10" borderId="42" xfId="0" applyFont="1" applyFill="1" applyBorder="1"/>
    <xf numFmtId="0" fontId="0" fillId="9" borderId="21" xfId="0" applyFill="1" applyBorder="1"/>
    <xf numFmtId="0" fontId="0" fillId="9" borderId="22" xfId="0" applyFill="1" applyBorder="1"/>
    <xf numFmtId="0" fontId="0" fillId="9" borderId="24" xfId="0" applyFill="1" applyBorder="1"/>
    <xf numFmtId="0" fontId="0" fillId="7" borderId="43" xfId="0" applyFill="1" applyBorder="1" applyAlignment="1">
      <alignment vertical="center"/>
    </xf>
    <xf numFmtId="168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168" fontId="0" fillId="8" borderId="35" xfId="0" applyNumberForma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 textRotation="90"/>
    </xf>
    <xf numFmtId="0" fontId="0" fillId="5" borderId="35" xfId="0" applyFill="1" applyBorder="1" applyAlignment="1">
      <alignment horizontal="center" vertical="center" textRotation="90"/>
    </xf>
    <xf numFmtId="0" fontId="0" fillId="6" borderId="35" xfId="0" applyFill="1" applyBorder="1" applyAlignment="1">
      <alignment horizontal="center" vertical="center" textRotation="90"/>
    </xf>
    <xf numFmtId="0" fontId="0" fillId="9" borderId="35" xfId="0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8" fontId="0" fillId="3" borderId="35" xfId="0" applyNumberFormat="1" applyFill="1" applyBorder="1"/>
    <xf numFmtId="168" fontId="0" fillId="7" borderId="35" xfId="0" applyNumberFormat="1" applyFill="1" applyBorder="1" applyAlignment="1">
      <alignment vertical="center"/>
    </xf>
    <xf numFmtId="168" fontId="0" fillId="9" borderId="35" xfId="0" applyNumberFormat="1" applyFill="1" applyBorder="1"/>
    <xf numFmtId="168" fontId="1" fillId="10" borderId="35" xfId="0" applyNumberFormat="1" applyFont="1" applyFill="1" applyBorder="1"/>
    <xf numFmtId="168" fontId="0" fillId="3" borderId="30" xfId="0" applyNumberFormat="1" applyFill="1" applyBorder="1"/>
    <xf numFmtId="168" fontId="0" fillId="3" borderId="46" xfId="0" applyNumberFormat="1" applyFill="1" applyBorder="1"/>
    <xf numFmtId="168" fontId="0" fillId="3" borderId="42" xfId="0" applyNumberFormat="1" applyFill="1" applyBorder="1"/>
    <xf numFmtId="0" fontId="0" fillId="2" borderId="35" xfId="0" applyFill="1" applyBorder="1" applyAlignment="1">
      <alignment horizontal="center" vertical="center" textRotation="90" wrapText="1"/>
    </xf>
    <xf numFmtId="0" fontId="0" fillId="12" borderId="3" xfId="0" applyFill="1" applyBorder="1" applyAlignment="1">
      <alignment horizontal="center" vertical="center" wrapText="1"/>
    </xf>
    <xf numFmtId="0" fontId="16" fillId="0" borderId="13" xfId="7" applyFont="1" applyBorder="1" applyAlignment="1">
      <alignment horizontal="center" vertical="center" wrapText="1"/>
    </xf>
    <xf numFmtId="0" fontId="7" fillId="0" borderId="13" xfId="7" applyFont="1" applyBorder="1" applyAlignment="1" applyProtection="1">
      <alignment horizontal="center" vertical="center" wrapText="1"/>
      <protection locked="0"/>
    </xf>
    <xf numFmtId="0" fontId="16" fillId="0" borderId="0" xfId="7" applyFont="1" applyAlignment="1">
      <alignment horizontal="center" vertical="center" wrapText="1"/>
    </xf>
    <xf numFmtId="0" fontId="7" fillId="17" borderId="13" xfId="7" applyFont="1" applyFill="1" applyBorder="1" applyAlignment="1">
      <alignment horizontal="left" vertical="center" wrapText="1"/>
    </xf>
    <xf numFmtId="3" fontId="7" fillId="0" borderId="13" xfId="7" applyNumberFormat="1" applyFont="1" applyBorder="1" applyAlignment="1">
      <alignment horizontal="center" vertical="center" wrapText="1"/>
    </xf>
    <xf numFmtId="0" fontId="7" fillId="0" borderId="14" xfId="7" applyFont="1" applyBorder="1" applyAlignment="1">
      <alignment horizontal="center" vertical="center" wrapText="1"/>
    </xf>
    <xf numFmtId="170" fontId="16" fillId="0" borderId="13" xfId="7" applyNumberFormat="1" applyFont="1" applyBorder="1" applyAlignment="1" applyProtection="1">
      <alignment horizontal="center" vertical="center" wrapText="1"/>
      <protection locked="0"/>
    </xf>
    <xf numFmtId="0" fontId="16" fillId="15" borderId="0" xfId="7" applyFont="1" applyFill="1" applyAlignment="1">
      <alignment horizontal="center" vertical="center" wrapText="1"/>
    </xf>
    <xf numFmtId="0" fontId="17" fillId="15" borderId="0" xfId="7" applyFont="1" applyFill="1" applyAlignment="1">
      <alignment horizontal="left" vertical="center" wrapText="1"/>
    </xf>
    <xf numFmtId="0" fontId="47" fillId="15" borderId="0" xfId="7" applyFont="1" applyFill="1" applyAlignment="1">
      <alignment horizontal="center" vertical="center" wrapText="1"/>
    </xf>
    <xf numFmtId="0" fontId="16" fillId="15" borderId="0" xfId="178" applyFont="1" applyFill="1" applyAlignment="1">
      <alignment horizontal="left" vertical="center" wrapText="1"/>
    </xf>
    <xf numFmtId="0" fontId="12" fillId="15" borderId="0" xfId="178" applyFont="1" applyFill="1" applyAlignment="1">
      <alignment horizontal="right" vertical="center" wrapText="1"/>
    </xf>
    <xf numFmtId="0" fontId="7" fillId="15" borderId="0" xfId="7" applyFont="1" applyFill="1" applyAlignment="1">
      <alignment horizontal="center" vertical="center" wrapText="1"/>
    </xf>
    <xf numFmtId="0" fontId="7" fillId="15" borderId="47" xfId="7" applyFont="1" applyFill="1" applyBorder="1"/>
    <xf numFmtId="0" fontId="16" fillId="15" borderId="0" xfId="178" applyFont="1" applyFill="1" applyAlignment="1">
      <alignment horizontal="center" vertical="center" wrapText="1"/>
    </xf>
    <xf numFmtId="0" fontId="5" fillId="15" borderId="0" xfId="1" applyFill="1"/>
    <xf numFmtId="0" fontId="18" fillId="0" borderId="13" xfId="7" applyFont="1" applyBorder="1" applyAlignment="1">
      <alignment horizontal="center" vertical="center" wrapText="1"/>
    </xf>
    <xf numFmtId="0" fontId="9" fillId="15" borderId="53" xfId="7" applyFont="1" applyFill="1" applyBorder="1" applyAlignment="1">
      <alignment horizontal="right" vertical="center" wrapText="1"/>
    </xf>
    <xf numFmtId="0" fontId="15" fillId="0" borderId="49" xfId="178" applyFont="1" applyBorder="1" applyAlignment="1">
      <alignment horizontal="center" vertical="center" wrapText="1"/>
    </xf>
    <xf numFmtId="170" fontId="12" fillId="14" borderId="49" xfId="7" applyNumberFormat="1" applyFont="1" applyFill="1" applyBorder="1" applyAlignment="1" applyProtection="1">
      <alignment horizontal="left" vertical="center" wrapText="1"/>
      <protection locked="0"/>
    </xf>
    <xf numFmtId="0" fontId="8" fillId="0" borderId="57" xfId="7" applyFont="1" applyBorder="1" applyAlignment="1" applyProtection="1">
      <alignment horizontal="center" vertical="center" wrapText="1"/>
      <protection locked="0"/>
    </xf>
    <xf numFmtId="0" fontId="16" fillId="0" borderId="13" xfId="7" applyFont="1" applyBorder="1" applyAlignment="1" applyProtection="1">
      <alignment vertical="center" wrapText="1"/>
      <protection locked="0"/>
    </xf>
    <xf numFmtId="0" fontId="7" fillId="0" borderId="14" xfId="1" applyFont="1" applyBorder="1" applyAlignment="1">
      <alignment horizontal="left" vertical="center" wrapText="1"/>
    </xf>
    <xf numFmtId="0" fontId="5" fillId="14" borderId="14" xfId="1" applyFill="1" applyBorder="1" applyAlignment="1">
      <alignment horizontal="center" vertical="center"/>
    </xf>
    <xf numFmtId="0" fontId="8" fillId="14" borderId="50" xfId="7" applyFont="1" applyFill="1" applyBorder="1" applyAlignment="1" applyProtection="1">
      <alignment horizontal="center" vertical="center" wrapText="1"/>
      <protection locked="0"/>
    </xf>
    <xf numFmtId="0" fontId="8" fillId="14" borderId="14" xfId="7" applyFont="1" applyFill="1" applyBorder="1" applyAlignment="1" applyProtection="1">
      <alignment horizontal="center" vertical="center" wrapText="1"/>
      <protection locked="0"/>
    </xf>
    <xf numFmtId="0" fontId="49" fillId="3" borderId="55" xfId="7" applyFont="1" applyFill="1" applyBorder="1" applyAlignment="1">
      <alignment vertical="top" wrapText="1"/>
    </xf>
    <xf numFmtId="0" fontId="7" fillId="0" borderId="18" xfId="7" applyFont="1" applyBorder="1" applyAlignment="1">
      <alignment horizontal="center" vertical="center" wrapText="1"/>
    </xf>
    <xf numFmtId="0" fontId="7" fillId="0" borderId="48" xfId="7" applyFont="1" applyBorder="1" applyAlignment="1">
      <alignment horizontal="center" vertical="center" wrapText="1"/>
    </xf>
    <xf numFmtId="0" fontId="7" fillId="0" borderId="70" xfId="7" applyFont="1" applyBorder="1" applyAlignment="1">
      <alignment horizontal="center" vertical="center" wrapText="1"/>
    </xf>
    <xf numFmtId="0" fontId="7" fillId="0" borderId="33" xfId="7" applyFont="1" applyBorder="1" applyAlignment="1">
      <alignment horizontal="center" vertical="center" wrapText="1"/>
    </xf>
    <xf numFmtId="0" fontId="7" fillId="0" borderId="49" xfId="7" applyFont="1" applyBorder="1" applyAlignment="1">
      <alignment horizontal="center" vertical="center" wrapText="1"/>
    </xf>
    <xf numFmtId="0" fontId="7" fillId="0" borderId="56" xfId="7" applyFont="1" applyBorder="1" applyAlignment="1">
      <alignment horizontal="center" vertical="center" wrapText="1"/>
    </xf>
    <xf numFmtId="0" fontId="20" fillId="0" borderId="14" xfId="7" applyFont="1" applyBorder="1" applyAlignment="1" applyProtection="1">
      <alignment horizontal="center" vertical="center" wrapText="1"/>
      <protection locked="0"/>
    </xf>
    <xf numFmtId="0" fontId="20" fillId="0" borderId="58" xfId="7" applyFont="1" applyBorder="1" applyAlignment="1" applyProtection="1">
      <alignment horizontal="center" vertical="center" wrapText="1"/>
      <protection locked="0"/>
    </xf>
    <xf numFmtId="0" fontId="49" fillId="3" borderId="55" xfId="7" applyFont="1" applyFill="1" applyBorder="1" applyAlignment="1">
      <alignment horizontal="center" vertical="top" wrapText="1"/>
    </xf>
    <xf numFmtId="0" fontId="49" fillId="3" borderId="71" xfId="7" applyFont="1" applyFill="1" applyBorder="1" applyAlignment="1">
      <alignment horizontal="center" vertical="top" wrapText="1"/>
    </xf>
    <xf numFmtId="0" fontId="7" fillId="14" borderId="15" xfId="7" applyFont="1" applyFill="1" applyBorder="1" applyAlignment="1">
      <alignment horizontal="left" vertical="top" wrapText="1"/>
    </xf>
    <xf numFmtId="0" fontId="7" fillId="14" borderId="13" xfId="7" applyFont="1" applyFill="1" applyBorder="1" applyAlignment="1">
      <alignment horizontal="left" vertical="top" wrapText="1"/>
    </xf>
    <xf numFmtId="0" fontId="3" fillId="0" borderId="14" xfId="7" applyFont="1" applyBorder="1" applyAlignment="1" applyProtection="1">
      <alignment horizontal="center" vertical="center" wrapText="1"/>
      <protection locked="0"/>
    </xf>
    <xf numFmtId="0" fontId="3" fillId="0" borderId="47" xfId="7" applyFont="1" applyBorder="1" applyAlignment="1" applyProtection="1">
      <alignment horizontal="center" vertical="center" wrapText="1"/>
      <protection locked="0"/>
    </xf>
    <xf numFmtId="0" fontId="3" fillId="0" borderId="58" xfId="7" applyFont="1" applyBorder="1" applyAlignment="1" applyProtection="1">
      <alignment horizontal="center" vertical="center" wrapText="1"/>
      <protection locked="0"/>
    </xf>
    <xf numFmtId="0" fontId="8" fillId="16" borderId="13" xfId="7" applyFont="1" applyFill="1" applyBorder="1" applyAlignment="1">
      <alignment horizontal="center" vertical="center" wrapText="1"/>
    </xf>
    <xf numFmtId="0" fontId="17" fillId="16" borderId="13" xfId="178" applyFont="1" applyFill="1" applyBorder="1" applyAlignment="1">
      <alignment horizontal="center" vertical="center" wrapText="1"/>
    </xf>
    <xf numFmtId="0" fontId="9" fillId="16" borderId="13" xfId="178" applyFont="1" applyFill="1" applyBorder="1" applyAlignment="1">
      <alignment horizontal="center" vertical="center" wrapText="1"/>
    </xf>
    <xf numFmtId="0" fontId="9" fillId="16" borderId="14" xfId="178" applyFont="1" applyFill="1" applyBorder="1" applyAlignment="1">
      <alignment horizontal="center" vertical="center" wrapText="1"/>
    </xf>
    <xf numFmtId="0" fontId="17" fillId="16" borderId="69" xfId="7" applyFont="1" applyFill="1" applyBorder="1" applyAlignment="1">
      <alignment horizontal="center" vertical="center" wrapText="1"/>
    </xf>
    <xf numFmtId="0" fontId="49" fillId="3" borderId="25" xfId="7" applyFont="1" applyFill="1" applyBorder="1" applyAlignment="1">
      <alignment horizontal="center" vertical="top" wrapText="1"/>
    </xf>
    <xf numFmtId="0" fontId="49" fillId="3" borderId="26" xfId="7" applyFont="1" applyFill="1" applyBorder="1" applyAlignment="1">
      <alignment horizontal="center" vertical="top" wrapText="1"/>
    </xf>
    <xf numFmtId="0" fontId="10" fillId="0" borderId="0" xfId="7" applyFont="1" applyAlignment="1">
      <alignment horizontal="left" vertical="center" wrapText="1"/>
    </xf>
    <xf numFmtId="0" fontId="10" fillId="0" borderId="49" xfId="7" applyFont="1" applyBorder="1" applyAlignment="1">
      <alignment horizontal="left" vertical="center" wrapText="1"/>
    </xf>
    <xf numFmtId="0" fontId="17" fillId="0" borderId="49" xfId="7" applyFont="1" applyBorder="1" applyAlignment="1" applyProtection="1">
      <alignment horizontal="center" vertical="center" wrapText="1"/>
      <protection locked="0"/>
    </xf>
    <xf numFmtId="0" fontId="17" fillId="0" borderId="52" xfId="7" applyFont="1" applyBorder="1" applyAlignment="1" applyProtection="1">
      <alignment horizontal="center" vertical="center" wrapText="1"/>
      <protection locked="0"/>
    </xf>
    <xf numFmtId="0" fontId="17" fillId="0" borderId="0" xfId="7" applyFont="1" applyAlignment="1" applyProtection="1">
      <alignment horizontal="center" vertical="center" wrapText="1"/>
      <protection locked="0"/>
    </xf>
    <xf numFmtId="0" fontId="17" fillId="0" borderId="54" xfId="7" applyFont="1" applyBorder="1" applyAlignment="1" applyProtection="1">
      <alignment horizontal="center" vertical="center" wrapText="1"/>
      <protection locked="0"/>
    </xf>
    <xf numFmtId="0" fontId="3" fillId="15" borderId="53" xfId="7" applyFont="1" applyFill="1" applyBorder="1" applyAlignment="1" applyProtection="1">
      <alignment horizontal="left" vertical="center" wrapText="1"/>
      <protection locked="0"/>
    </xf>
    <xf numFmtId="0" fontId="3" fillId="15" borderId="0" xfId="7" applyFont="1" applyFill="1" applyAlignment="1" applyProtection="1">
      <alignment horizontal="left" vertical="center" wrapText="1"/>
      <protection locked="0"/>
    </xf>
    <xf numFmtId="0" fontId="3" fillId="15" borderId="54" xfId="7" applyFont="1" applyFill="1" applyBorder="1" applyAlignment="1" applyProtection="1">
      <alignment horizontal="left" vertical="center" wrapText="1"/>
      <protection locked="0"/>
    </xf>
    <xf numFmtId="0" fontId="3" fillId="15" borderId="33" xfId="7" applyFont="1" applyFill="1" applyBorder="1" applyAlignment="1" applyProtection="1">
      <alignment horizontal="left" vertical="center" wrapText="1"/>
      <protection locked="0"/>
    </xf>
    <xf numFmtId="0" fontId="3" fillId="15" borderId="49" xfId="7" applyFont="1" applyFill="1" applyBorder="1" applyAlignment="1" applyProtection="1">
      <alignment horizontal="left" vertical="center" wrapText="1"/>
      <protection locked="0"/>
    </xf>
    <xf numFmtId="0" fontId="3" fillId="15" borderId="52" xfId="7" applyFont="1" applyFill="1" applyBorder="1" applyAlignment="1" applyProtection="1">
      <alignment horizontal="left" vertical="center" wrapText="1"/>
      <protection locked="0"/>
    </xf>
    <xf numFmtId="0" fontId="9" fillId="15" borderId="18" xfId="7" applyFont="1" applyFill="1" applyBorder="1" applyAlignment="1">
      <alignment horizontal="center" vertical="center" wrapText="1"/>
    </xf>
    <xf numFmtId="0" fontId="9" fillId="15" borderId="48" xfId="7" applyFont="1" applyFill="1" applyBorder="1" applyAlignment="1">
      <alignment horizontal="center" vertical="center" wrapText="1"/>
    </xf>
    <xf numFmtId="0" fontId="9" fillId="15" borderId="51" xfId="7" applyFont="1" applyFill="1" applyBorder="1" applyAlignment="1">
      <alignment horizontal="center" vertical="center" wrapText="1"/>
    </xf>
    <xf numFmtId="0" fontId="9" fillId="15" borderId="0" xfId="7" applyFont="1" applyFill="1" applyAlignment="1" applyProtection="1">
      <alignment horizontal="left" vertical="center" wrapText="1"/>
      <protection locked="0"/>
    </xf>
    <xf numFmtId="0" fontId="9" fillId="15" borderId="54" xfId="7" applyFont="1" applyFill="1" applyBorder="1" applyAlignment="1" applyProtection="1">
      <alignment horizontal="left" vertical="center" wrapText="1"/>
      <protection locked="0"/>
    </xf>
    <xf numFmtId="0" fontId="19" fillId="0" borderId="0" xfId="7" applyFont="1" applyAlignment="1" applyProtection="1">
      <alignment horizontal="center" vertical="center"/>
      <protection locked="0"/>
    </xf>
    <xf numFmtId="0" fontId="19" fillId="0" borderId="54" xfId="7" applyFont="1" applyBorder="1" applyAlignment="1" applyProtection="1">
      <alignment horizontal="center" vertical="center"/>
      <protection locked="0"/>
    </xf>
    <xf numFmtId="0" fontId="9" fillId="16" borderId="14" xfId="7" applyFont="1" applyFill="1" applyBorder="1" applyAlignment="1">
      <alignment horizontal="right" vertical="center" wrapText="1"/>
    </xf>
    <xf numFmtId="0" fontId="9" fillId="16" borderId="47" xfId="7" applyFont="1" applyFill="1" applyBorder="1" applyAlignment="1">
      <alignment horizontal="right" vertical="center" wrapText="1"/>
    </xf>
    <xf numFmtId="0" fontId="9" fillId="3" borderId="37" xfId="7" applyFont="1" applyFill="1" applyBorder="1" applyAlignment="1">
      <alignment horizontal="center" vertical="center" wrapText="1"/>
    </xf>
    <xf numFmtId="0" fontId="9" fillId="3" borderId="38" xfId="7" applyFont="1" applyFill="1" applyBorder="1" applyAlignment="1">
      <alignment horizontal="center" vertical="center" wrapText="1"/>
    </xf>
    <xf numFmtId="0" fontId="9" fillId="3" borderId="39" xfId="7" applyFont="1" applyFill="1" applyBorder="1" applyAlignment="1">
      <alignment horizontal="center" vertical="center" wrapText="1"/>
    </xf>
    <xf numFmtId="0" fontId="12" fillId="3" borderId="0" xfId="7" applyFont="1" applyFill="1" applyAlignment="1">
      <alignment horizontal="right" vertical="center" wrapText="1"/>
    </xf>
    <xf numFmtId="172" fontId="13" fillId="3" borderId="44" xfId="7" applyNumberFormat="1" applyFont="1" applyFill="1" applyBorder="1" applyAlignment="1">
      <alignment horizontal="right" vertical="center" wrapText="1"/>
    </xf>
    <xf numFmtId="172" fontId="13" fillId="3" borderId="7" xfId="7" applyNumberFormat="1" applyFont="1" applyFill="1" applyBorder="1" applyAlignment="1">
      <alignment horizontal="right" vertical="center" wrapText="1"/>
    </xf>
    <xf numFmtId="172" fontId="13" fillId="3" borderId="8" xfId="7" applyNumberFormat="1" applyFont="1" applyFill="1" applyBorder="1" applyAlignment="1">
      <alignment horizontal="right" vertical="center" wrapText="1"/>
    </xf>
    <xf numFmtId="2" fontId="7" fillId="0" borderId="15" xfId="7" applyNumberFormat="1" applyFont="1" applyBorder="1" applyAlignment="1" applyProtection="1">
      <alignment horizontal="right" vertical="center" wrapText="1"/>
      <protection locked="0"/>
    </xf>
    <xf numFmtId="2" fontId="7" fillId="0" borderId="13" xfId="7" applyNumberFormat="1" applyFont="1" applyBorder="1" applyAlignment="1" applyProtection="1">
      <alignment horizontal="right" vertical="center" wrapText="1"/>
      <protection locked="0"/>
    </xf>
    <xf numFmtId="2" fontId="7" fillId="3" borderId="13" xfId="7" applyNumberFormat="1" applyFont="1" applyFill="1" applyBorder="1" applyAlignment="1">
      <alignment horizontal="right" vertical="center" wrapText="1"/>
    </xf>
    <xf numFmtId="2" fontId="7" fillId="3" borderId="16" xfId="7" applyNumberFormat="1" applyFont="1" applyFill="1" applyBorder="1" applyAlignment="1">
      <alignment horizontal="right" vertical="center" wrapText="1"/>
    </xf>
    <xf numFmtId="0" fontId="8" fillId="0" borderId="32" xfId="7" applyFont="1" applyBorder="1" applyAlignment="1">
      <alignment horizontal="center" vertical="center" wrapText="1"/>
    </xf>
    <xf numFmtId="0" fontId="8" fillId="0" borderId="45" xfId="7" applyFont="1" applyBorder="1" applyAlignment="1">
      <alignment horizontal="center" vertical="center" wrapText="1"/>
    </xf>
    <xf numFmtId="0" fontId="8" fillId="0" borderId="31" xfId="7" applyFont="1" applyBorder="1" applyAlignment="1">
      <alignment horizontal="center" vertical="center" wrapText="1"/>
    </xf>
    <xf numFmtId="0" fontId="8" fillId="0" borderId="17" xfId="7" applyFont="1" applyBorder="1" applyAlignment="1">
      <alignment horizontal="center" vertical="center" wrapText="1"/>
    </xf>
    <xf numFmtId="0" fontId="8" fillId="0" borderId="20" xfId="7" applyFont="1" applyBorder="1" applyAlignment="1">
      <alignment horizontal="center" vertical="center" wrapText="1"/>
    </xf>
    <xf numFmtId="0" fontId="8" fillId="0" borderId="19" xfId="7" applyFont="1" applyBorder="1" applyAlignment="1">
      <alignment horizontal="center" vertical="center" wrapText="1"/>
    </xf>
    <xf numFmtId="2" fontId="17" fillId="15" borderId="0" xfId="7" applyNumberFormat="1" applyFont="1" applyFill="1" applyAlignment="1">
      <alignment horizontal="left" vertical="center" wrapText="1"/>
    </xf>
    <xf numFmtId="0" fontId="16" fillId="15" borderId="0" xfId="7" applyFont="1" applyFill="1" applyAlignment="1">
      <alignment horizontal="left" vertical="center" wrapText="1"/>
    </xf>
    <xf numFmtId="0" fontId="11" fillId="3" borderId="1" xfId="7" applyFont="1" applyFill="1" applyBorder="1" applyAlignment="1">
      <alignment horizontal="center" vertical="center" wrapText="1"/>
    </xf>
    <xf numFmtId="0" fontId="11" fillId="3" borderId="2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0" fontId="12" fillId="0" borderId="33" xfId="178" applyFont="1" applyBorder="1" applyAlignment="1">
      <alignment horizontal="right" vertical="center" wrapText="1"/>
    </xf>
    <xf numFmtId="0" fontId="12" fillId="0" borderId="49" xfId="178" applyFont="1" applyBorder="1" applyAlignment="1">
      <alignment horizontal="right" vertical="center" wrapText="1"/>
    </xf>
    <xf numFmtId="0" fontId="13" fillId="0" borderId="49" xfId="178" applyFont="1" applyBorder="1" applyAlignment="1">
      <alignment horizontal="right" vertical="center" wrapText="1"/>
    </xf>
    <xf numFmtId="170" fontId="12" fillId="0" borderId="49" xfId="7" applyNumberFormat="1" applyFont="1" applyBorder="1" applyAlignment="1">
      <alignment horizontal="right" vertical="center" wrapText="1"/>
    </xf>
    <xf numFmtId="173" fontId="15" fillId="0" borderId="49" xfId="7" applyNumberFormat="1" applyFont="1" applyBorder="1" applyAlignment="1">
      <alignment horizontal="center" vertical="center" wrapText="1"/>
    </xf>
    <xf numFmtId="173" fontId="15" fillId="0" borderId="52" xfId="7" applyNumberFormat="1" applyFont="1" applyBorder="1" applyAlignment="1">
      <alignment horizontal="center" vertical="center" wrapText="1"/>
    </xf>
    <xf numFmtId="2" fontId="13" fillId="16" borderId="13" xfId="7" applyNumberFormat="1" applyFont="1" applyFill="1" applyBorder="1" applyAlignment="1">
      <alignment horizontal="center" vertical="center" textRotation="90" wrapText="1"/>
    </xf>
    <xf numFmtId="2" fontId="17" fillId="16" borderId="13" xfId="7" applyNumberFormat="1" applyFont="1" applyFill="1" applyBorder="1" applyAlignment="1">
      <alignment horizontal="center" vertical="center" textRotation="90" wrapText="1"/>
    </xf>
    <xf numFmtId="0" fontId="13" fillId="16" borderId="13" xfId="7" applyFont="1" applyFill="1" applyBorder="1" applyAlignment="1">
      <alignment horizontal="center" vertical="center" wrapText="1"/>
    </xf>
    <xf numFmtId="0" fontId="13" fillId="16" borderId="14" xfId="7" applyFont="1" applyFill="1" applyBorder="1" applyAlignment="1">
      <alignment horizontal="center" vertical="center" wrapText="1"/>
    </xf>
    <xf numFmtId="0" fontId="10" fillId="0" borderId="15" xfId="7" applyFont="1" applyBorder="1" applyAlignment="1" applyProtection="1">
      <alignment vertical="top" wrapText="1"/>
      <protection locked="0"/>
    </xf>
    <xf numFmtId="0" fontId="10" fillId="0" borderId="13" xfId="7" applyFont="1" applyBorder="1" applyAlignment="1" applyProtection="1">
      <alignment vertical="top" wrapText="1"/>
      <protection locked="0"/>
    </xf>
    <xf numFmtId="0" fontId="10" fillId="0" borderId="16" xfId="7" applyFont="1" applyBorder="1" applyAlignment="1" applyProtection="1">
      <alignment vertical="top" wrapText="1"/>
      <protection locked="0"/>
    </xf>
    <xf numFmtId="0" fontId="14" fillId="16" borderId="14" xfId="7" applyFont="1" applyFill="1" applyBorder="1" applyAlignment="1">
      <alignment horizontal="right" vertical="center" wrapText="1"/>
    </xf>
    <xf numFmtId="0" fontId="14" fillId="16" borderId="47" xfId="7" applyFont="1" applyFill="1" applyBorder="1" applyAlignment="1">
      <alignment horizontal="right" vertical="center" wrapText="1"/>
    </xf>
    <xf numFmtId="0" fontId="14" fillId="15" borderId="1" xfId="7" applyFont="1" applyFill="1" applyBorder="1" applyAlignment="1" applyProtection="1">
      <alignment horizontal="center" vertical="center" wrapText="1"/>
      <protection locked="0"/>
    </xf>
    <xf numFmtId="0" fontId="14" fillId="15" borderId="2" xfId="7" applyFont="1" applyFill="1" applyBorder="1" applyAlignment="1" applyProtection="1">
      <alignment horizontal="center" vertical="center" wrapText="1"/>
      <protection locked="0"/>
    </xf>
    <xf numFmtId="0" fontId="14" fillId="15" borderId="3" xfId="7" applyFont="1" applyFill="1" applyBorder="1" applyAlignment="1" applyProtection="1">
      <alignment horizontal="center" vertical="center" wrapText="1"/>
      <protection locked="0"/>
    </xf>
    <xf numFmtId="0" fontId="9" fillId="0" borderId="25" xfId="7" applyFont="1" applyBorder="1" applyAlignment="1">
      <alignment horizontal="center" vertical="center" wrapText="1"/>
    </xf>
    <xf numFmtId="0" fontId="9" fillId="0" borderId="26" xfId="7" applyFont="1" applyBorder="1" applyAlignment="1">
      <alignment horizontal="center" vertical="center" wrapText="1"/>
    </xf>
    <xf numFmtId="0" fontId="9" fillId="0" borderId="27" xfId="7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8" fontId="0" fillId="0" borderId="12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168" fontId="0" fillId="0" borderId="44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97">
    <cellStyle name="20 % - Accent1 2" xfId="56" xr:uid="{00000000-0005-0000-0000-000000000000}"/>
    <cellStyle name="20 % - Accent2 2" xfId="57" xr:uid="{00000000-0005-0000-0000-000001000000}"/>
    <cellStyle name="20 % - Accent3 2" xfId="58" xr:uid="{00000000-0005-0000-0000-000002000000}"/>
    <cellStyle name="20 % - Accent4 2" xfId="59" xr:uid="{00000000-0005-0000-0000-000003000000}"/>
    <cellStyle name="20 % - Accent5 2" xfId="60" xr:uid="{00000000-0005-0000-0000-000004000000}"/>
    <cellStyle name="20 % - Accent6 2" xfId="61" xr:uid="{00000000-0005-0000-0000-000005000000}"/>
    <cellStyle name="20% - Accent1" xfId="15" xr:uid="{00000000-0005-0000-0000-000006000000}"/>
    <cellStyle name="20% - Accent2" xfId="16" xr:uid="{00000000-0005-0000-0000-000007000000}"/>
    <cellStyle name="20% - Accent3" xfId="17" xr:uid="{00000000-0005-0000-0000-000008000000}"/>
    <cellStyle name="20% - Accent4" xfId="18" xr:uid="{00000000-0005-0000-0000-000009000000}"/>
    <cellStyle name="20% - Accent5" xfId="19" xr:uid="{00000000-0005-0000-0000-00000A000000}"/>
    <cellStyle name="20% - Accent6" xfId="20" xr:uid="{00000000-0005-0000-0000-00000B000000}"/>
    <cellStyle name="40 % - Accent1 2" xfId="62" xr:uid="{00000000-0005-0000-0000-00000C000000}"/>
    <cellStyle name="40 % - Accent2 2" xfId="63" xr:uid="{00000000-0005-0000-0000-00000D000000}"/>
    <cellStyle name="40 % - Accent3 2" xfId="64" xr:uid="{00000000-0005-0000-0000-00000E000000}"/>
    <cellStyle name="40 % - Accent4 2" xfId="65" xr:uid="{00000000-0005-0000-0000-00000F000000}"/>
    <cellStyle name="40 % - Accent5 2" xfId="66" xr:uid="{00000000-0005-0000-0000-000010000000}"/>
    <cellStyle name="40 % - Accent6 2" xfId="67" xr:uid="{00000000-0005-0000-0000-000011000000}"/>
    <cellStyle name="40% - Accent1" xfId="21" xr:uid="{00000000-0005-0000-0000-000012000000}"/>
    <cellStyle name="40% - Accent2" xfId="22" xr:uid="{00000000-0005-0000-0000-000013000000}"/>
    <cellStyle name="40% - Accent3" xfId="23" xr:uid="{00000000-0005-0000-0000-000014000000}"/>
    <cellStyle name="40% - Accent4" xfId="24" xr:uid="{00000000-0005-0000-0000-000015000000}"/>
    <cellStyle name="40% - Accent5" xfId="25" xr:uid="{00000000-0005-0000-0000-000016000000}"/>
    <cellStyle name="40% - Accent6" xfId="26" xr:uid="{00000000-0005-0000-0000-000017000000}"/>
    <cellStyle name="60 % - Accent1 2" xfId="68" xr:uid="{00000000-0005-0000-0000-000018000000}"/>
    <cellStyle name="60 % - Accent2 2" xfId="69" xr:uid="{00000000-0005-0000-0000-000019000000}"/>
    <cellStyle name="60 % - Accent3 2" xfId="70" xr:uid="{00000000-0005-0000-0000-00001A000000}"/>
    <cellStyle name="60 % - Accent4 2" xfId="71" xr:uid="{00000000-0005-0000-0000-00001B000000}"/>
    <cellStyle name="60 % - Accent5 2" xfId="72" xr:uid="{00000000-0005-0000-0000-00001C000000}"/>
    <cellStyle name="60 % - Accent6 2" xfId="73" xr:uid="{00000000-0005-0000-0000-00001D000000}"/>
    <cellStyle name="60% - Accent1" xfId="27" xr:uid="{00000000-0005-0000-0000-00001E000000}"/>
    <cellStyle name="60% - Accent2" xfId="28" xr:uid="{00000000-0005-0000-0000-00001F000000}"/>
    <cellStyle name="60% - Accent3" xfId="29" xr:uid="{00000000-0005-0000-0000-000020000000}"/>
    <cellStyle name="60% - Accent4" xfId="30" xr:uid="{00000000-0005-0000-0000-000021000000}"/>
    <cellStyle name="60% - Accent5" xfId="31" xr:uid="{00000000-0005-0000-0000-000022000000}"/>
    <cellStyle name="60% - Accent6" xfId="32" xr:uid="{00000000-0005-0000-0000-000023000000}"/>
    <cellStyle name="Accent1 2" xfId="74" xr:uid="{00000000-0005-0000-0000-000024000000}"/>
    <cellStyle name="Accent2 2" xfId="75" xr:uid="{00000000-0005-0000-0000-000025000000}"/>
    <cellStyle name="Accent3 2" xfId="76" xr:uid="{00000000-0005-0000-0000-000026000000}"/>
    <cellStyle name="Accent4 2" xfId="77" xr:uid="{00000000-0005-0000-0000-000027000000}"/>
    <cellStyle name="Accent5 2" xfId="78" xr:uid="{00000000-0005-0000-0000-000028000000}"/>
    <cellStyle name="Accent6 2" xfId="79" xr:uid="{00000000-0005-0000-0000-000029000000}"/>
    <cellStyle name="Avertissement 2" xfId="86" xr:uid="{00000000-0005-0000-0000-00002A000000}"/>
    <cellStyle name="Bad" xfId="40" xr:uid="{00000000-0005-0000-0000-00002B000000}"/>
    <cellStyle name="Calcul 2" xfId="80" xr:uid="{00000000-0005-0000-0000-00002C000000}"/>
    <cellStyle name="Calculation" xfId="39" xr:uid="{00000000-0005-0000-0000-00002D000000}"/>
    <cellStyle name="Celda vinculada 2" xfId="118" xr:uid="{00000000-0005-0000-0000-00002E000000}"/>
    <cellStyle name="Cellule liée 2" xfId="82" xr:uid="{00000000-0005-0000-0000-00002F000000}"/>
    <cellStyle name="Check Cell" xfId="54" xr:uid="{00000000-0005-0000-0000-000030000000}"/>
    <cellStyle name="Comma 2" xfId="102" xr:uid="{00000000-0005-0000-0000-000032000000}"/>
    <cellStyle name="Comma 2 2" xfId="103" xr:uid="{00000000-0005-0000-0000-000033000000}"/>
    <cellStyle name="Comma 2 2 2" xfId="104" xr:uid="{00000000-0005-0000-0000-000034000000}"/>
    <cellStyle name="Comma 2 3" xfId="92" xr:uid="{00000000-0005-0000-0000-000035000000}"/>
    <cellStyle name="Comma 3" xfId="105" xr:uid="{00000000-0005-0000-0000-000036000000}"/>
    <cellStyle name="Comma 4" xfId="106" xr:uid="{00000000-0005-0000-0000-000037000000}"/>
    <cellStyle name="Comma 5" xfId="107" xr:uid="{00000000-0005-0000-0000-000038000000}"/>
    <cellStyle name="Comma 6" xfId="195" xr:uid="{00000000-0005-0000-0000-000039000000}"/>
    <cellStyle name="CommaBracket" xfId="108" xr:uid="{00000000-0005-0000-0000-00003A000000}"/>
    <cellStyle name="Commentaire 2" xfId="84" xr:uid="{00000000-0005-0000-0000-00003B000000}"/>
    <cellStyle name="Courier" xfId="109" xr:uid="{00000000-0005-0000-0000-00003C000000}"/>
    <cellStyle name="Date" xfId="110" xr:uid="{00000000-0005-0000-0000-00003D000000}"/>
    <cellStyle name="Énfasis1 2" xfId="33" xr:uid="{00000000-0005-0000-0000-00003E000000}"/>
    <cellStyle name="Énfasis2 2" xfId="34" xr:uid="{00000000-0005-0000-0000-00003F000000}"/>
    <cellStyle name="Énfasis3 2" xfId="35" xr:uid="{00000000-0005-0000-0000-000040000000}"/>
    <cellStyle name="Énfasis4 2" xfId="36" xr:uid="{00000000-0005-0000-0000-000041000000}"/>
    <cellStyle name="Énfasis5 2" xfId="37" xr:uid="{00000000-0005-0000-0000-000042000000}"/>
    <cellStyle name="Énfasis6 2" xfId="38" xr:uid="{00000000-0005-0000-0000-000043000000}"/>
    <cellStyle name="Entrada 2" xfId="115" xr:uid="{00000000-0005-0000-0000-000044000000}"/>
    <cellStyle name="Entrée 2" xfId="81" xr:uid="{00000000-0005-0000-0000-000045000000}"/>
    <cellStyle name="Euro" xfId="3" xr:uid="{00000000-0005-0000-0000-000046000000}"/>
    <cellStyle name="Euro 2" xfId="4" xr:uid="{00000000-0005-0000-0000-000047000000}"/>
    <cellStyle name="Explanatory Text" xfId="47" xr:uid="{00000000-0005-0000-0000-000048000000}"/>
    <cellStyle name="Fixed" xfId="111" xr:uid="{00000000-0005-0000-0000-000049000000}"/>
    <cellStyle name="General" xfId="93" xr:uid="{00000000-0005-0000-0000-00004A000000}"/>
    <cellStyle name="Good" xfId="45" xr:uid="{00000000-0005-0000-0000-00004B000000}"/>
    <cellStyle name="Heading 1" xfId="49" xr:uid="{00000000-0005-0000-0000-00004C000000}"/>
    <cellStyle name="Heading 2" xfId="50" xr:uid="{00000000-0005-0000-0000-00004D000000}"/>
    <cellStyle name="Heading 3" xfId="51" xr:uid="{00000000-0005-0000-0000-00004E000000}"/>
    <cellStyle name="Heading 4" xfId="52" xr:uid="{00000000-0005-0000-0000-00004F000000}"/>
    <cellStyle name="Heading1" xfId="112" xr:uid="{00000000-0005-0000-0000-000050000000}"/>
    <cellStyle name="Heading2" xfId="113" xr:uid="{00000000-0005-0000-0000-000051000000}"/>
    <cellStyle name="Hipervínculo 2" xfId="11" xr:uid="{00000000-0005-0000-0000-000052000000}"/>
    <cellStyle name="Hipervínculo 3" xfId="188" xr:uid="{00000000-0005-0000-0000-000053000000}"/>
    <cellStyle name="Hyperlink 2" xfId="114" xr:uid="{00000000-0005-0000-0000-000054000000}"/>
    <cellStyle name="Integer" xfId="116" xr:uid="{00000000-0005-0000-0000-000055000000}"/>
    <cellStyle name="Lien hypertexte 2" xfId="5" xr:uid="{00000000-0005-0000-0000-000056000000}"/>
    <cellStyle name="Lines" xfId="117" xr:uid="{00000000-0005-0000-0000-000057000000}"/>
    <cellStyle name="Migliaia 2" xfId="2" xr:uid="{00000000-0005-0000-0000-000086000000}"/>
    <cellStyle name="Millares 2" xfId="6" xr:uid="{00000000-0005-0000-0000-000058000000}"/>
    <cellStyle name="Millares 3" xfId="14" xr:uid="{00000000-0005-0000-0000-000059000000}"/>
    <cellStyle name="Millares 3 2" xfId="100" xr:uid="{00000000-0005-0000-0000-00005A000000}"/>
    <cellStyle name="Millares 3 3" xfId="180" xr:uid="{00000000-0005-0000-0000-00005B000000}"/>
    <cellStyle name="Millares 4" xfId="55" xr:uid="{00000000-0005-0000-0000-00005C000000}"/>
    <cellStyle name="Millares 5" xfId="179" xr:uid="{00000000-0005-0000-0000-00005D000000}"/>
    <cellStyle name="Millares 6" xfId="184" xr:uid="{00000000-0005-0000-0000-00005E000000}"/>
    <cellStyle name="Millares 6 2" xfId="185" xr:uid="{00000000-0005-0000-0000-00005F000000}"/>
    <cellStyle name="Milliers 2" xfId="87" xr:uid="{00000000-0005-0000-0000-000060000000}"/>
    <cellStyle name="Milliers 2 2" xfId="119" xr:uid="{00000000-0005-0000-0000-000061000000}"/>
    <cellStyle name="Milliers 2_Copy of Recalcul budget global santel HH  150308 P comments" xfId="120" xr:uid="{00000000-0005-0000-0000-000062000000}"/>
    <cellStyle name="Milliers 3" xfId="121" xr:uid="{00000000-0005-0000-0000-000063000000}"/>
    <cellStyle name="Milliers 3 2" xfId="122" xr:uid="{00000000-0005-0000-0000-000064000000}"/>
    <cellStyle name="Milliers 3_Copy of Recalcul budget global santel HH  150308 P comments" xfId="123" xr:uid="{00000000-0005-0000-0000-000065000000}"/>
    <cellStyle name="Milliers 4" xfId="124" xr:uid="{00000000-0005-0000-0000-000066000000}"/>
    <cellStyle name="Milliers 5" xfId="125" xr:uid="{00000000-0005-0000-0000-000067000000}"/>
    <cellStyle name="Milliers 6" xfId="126" xr:uid="{00000000-0005-0000-0000-000068000000}"/>
    <cellStyle name="Milliers 6 2" xfId="127" xr:uid="{00000000-0005-0000-0000-000069000000}"/>
    <cellStyle name="Milliers 6_Copy of Recalcul budget global santel HH  150308 P comments" xfId="128" xr:uid="{00000000-0005-0000-0000-00006A000000}"/>
    <cellStyle name="Milliers 7" xfId="129" xr:uid="{00000000-0005-0000-0000-00006B000000}"/>
    <cellStyle name="Milliers 7 2" xfId="130" xr:uid="{00000000-0005-0000-0000-00006C000000}"/>
    <cellStyle name="Milliers 7_Copy of Recalcul budget global santel HH  150308 P comments" xfId="131" xr:uid="{00000000-0005-0000-0000-00006D000000}"/>
    <cellStyle name="Milliers 8" xfId="94" xr:uid="{00000000-0005-0000-0000-00006E000000}"/>
    <cellStyle name="Monétaire 2" xfId="132" xr:uid="{00000000-0005-0000-0000-00006F000000}"/>
    <cellStyle name="Monétaire 2 2" xfId="133" xr:uid="{00000000-0005-0000-0000-000070000000}"/>
    <cellStyle name="Monétaire 2_Copy of Recalcul budget global santel HH  150308 P comments" xfId="134" xr:uid="{00000000-0005-0000-0000-000071000000}"/>
    <cellStyle name="Neutral 2" xfId="41" xr:uid="{00000000-0005-0000-0000-000072000000}"/>
    <cellStyle name="No borders" xfId="135" xr:uid="{00000000-0005-0000-0000-000073000000}"/>
    <cellStyle name="Normal 10" xfId="136" xr:uid="{00000000-0005-0000-0000-000075000000}"/>
    <cellStyle name="Normal 11" xfId="90" xr:uid="{00000000-0005-0000-0000-000076000000}"/>
    <cellStyle name="Normal 11 2" xfId="137" xr:uid="{00000000-0005-0000-0000-000077000000}"/>
    <cellStyle name="Normal 12" xfId="89" xr:uid="{00000000-0005-0000-0000-000078000000}"/>
    <cellStyle name="Normal 13" xfId="91" xr:uid="{00000000-0005-0000-0000-000079000000}"/>
    <cellStyle name="Normal 14" xfId="9" xr:uid="{00000000-0005-0000-0000-00007A000000}"/>
    <cellStyle name="Normal 15" xfId="12" xr:uid="{00000000-0005-0000-0000-00007B000000}"/>
    <cellStyle name="Normal 15 2" xfId="173" xr:uid="{00000000-0005-0000-0000-00007C000000}"/>
    <cellStyle name="Normal 15 3" xfId="168" xr:uid="{00000000-0005-0000-0000-00007D000000}"/>
    <cellStyle name="Normal 16" xfId="170" xr:uid="{00000000-0005-0000-0000-00007E000000}"/>
    <cellStyle name="Normal 17" xfId="178" xr:uid="{00000000-0005-0000-0000-00007F000000}"/>
    <cellStyle name="Normal 18" xfId="192" xr:uid="{00000000-0005-0000-0000-000080000000}"/>
    <cellStyle name="Normal 2" xfId="7" xr:uid="{00000000-0005-0000-0000-000081000000}"/>
    <cellStyle name="Normal 2 2" xfId="42" xr:uid="{00000000-0005-0000-0000-000082000000}"/>
    <cellStyle name="Normal 2 2 2" xfId="83" xr:uid="{00000000-0005-0000-0000-000083000000}"/>
    <cellStyle name="Normal 2 2 3" xfId="171" xr:uid="{00000000-0005-0000-0000-000084000000}"/>
    <cellStyle name="Normal 2 3" xfId="167" xr:uid="{00000000-0005-0000-0000-000085000000}"/>
    <cellStyle name="Normal 2_Copie de Tableau_suivi commande_2011" xfId="43" xr:uid="{00000000-0005-0000-0000-000086000000}"/>
    <cellStyle name="Normal 3" xfId="10" xr:uid="{00000000-0005-0000-0000-000087000000}"/>
    <cellStyle name="Normal 3 2" xfId="99" xr:uid="{00000000-0005-0000-0000-000088000000}"/>
    <cellStyle name="Normal 3 3" xfId="138" xr:uid="{00000000-0005-0000-0000-000089000000}"/>
    <cellStyle name="Normal 3 4" xfId="166" xr:uid="{00000000-0005-0000-0000-00008A000000}"/>
    <cellStyle name="Normal 3 5" xfId="172" xr:uid="{00000000-0005-0000-0000-00008B000000}"/>
    <cellStyle name="Normal 3 6" xfId="44" xr:uid="{00000000-0005-0000-0000-00008C000000}"/>
    <cellStyle name="Normal 3 7" xfId="181" xr:uid="{00000000-0005-0000-0000-00008D000000}"/>
    <cellStyle name="Normal 3 7 2" xfId="189" xr:uid="{00000000-0005-0000-0000-00008E000000}"/>
    <cellStyle name="Normal 3 8" xfId="186" xr:uid="{00000000-0005-0000-0000-00008F000000}"/>
    <cellStyle name="Normal 3 9" xfId="193" xr:uid="{00000000-0005-0000-0000-000090000000}"/>
    <cellStyle name="Normal 3_DEC ECD FSC 6023 budget mensualise" xfId="139" xr:uid="{00000000-0005-0000-0000-000091000000}"/>
    <cellStyle name="Normal 4" xfId="13" xr:uid="{00000000-0005-0000-0000-000092000000}"/>
    <cellStyle name="Normal 4 2" xfId="140" xr:uid="{00000000-0005-0000-0000-000093000000}"/>
    <cellStyle name="Normal 4 3" xfId="88" xr:uid="{00000000-0005-0000-0000-000094000000}"/>
    <cellStyle name="Normal 4 4" xfId="182" xr:uid="{00000000-0005-0000-0000-000095000000}"/>
    <cellStyle name="Normal 4 4 2" xfId="190" xr:uid="{00000000-0005-0000-0000-000096000000}"/>
    <cellStyle name="Normal 4 5" xfId="187" xr:uid="{00000000-0005-0000-0000-000097000000}"/>
    <cellStyle name="Normal 5" xfId="98" xr:uid="{00000000-0005-0000-0000-000098000000}"/>
    <cellStyle name="Normal 5 2" xfId="169" xr:uid="{00000000-0005-0000-0000-000099000000}"/>
    <cellStyle name="Normal 5 2 2" xfId="183" xr:uid="{00000000-0005-0000-0000-00009A000000}"/>
    <cellStyle name="Normal 5 2 2 2" xfId="191" xr:uid="{00000000-0005-0000-0000-00009B000000}"/>
    <cellStyle name="Normal 6" xfId="141" xr:uid="{00000000-0005-0000-0000-00009C000000}"/>
    <cellStyle name="Normal 6 2" xfId="95" xr:uid="{00000000-0005-0000-0000-00009D000000}"/>
    <cellStyle name="Normal 7" xfId="96" xr:uid="{00000000-0005-0000-0000-00009E000000}"/>
    <cellStyle name="Normal 7 2" xfId="142" xr:uid="{00000000-0005-0000-0000-00009F000000}"/>
    <cellStyle name="Normal 7 3" xfId="143" xr:uid="{00000000-0005-0000-0000-0000A0000000}"/>
    <cellStyle name="Normal 7 4" xfId="144" xr:uid="{00000000-0005-0000-0000-0000A1000000}"/>
    <cellStyle name="Normal 8" xfId="145" xr:uid="{00000000-0005-0000-0000-0000A2000000}"/>
    <cellStyle name="Normal 9" xfId="146" xr:uid="{00000000-0005-0000-0000-0000A3000000}"/>
    <cellStyle name="Normal_Current Req" xfId="194" xr:uid="{00000000-0005-0000-0000-0000A4000000}"/>
    <cellStyle name="Normale" xfId="0" builtinId="0"/>
    <cellStyle name="Normale 2" xfId="196" xr:uid="{58E5375D-506C-439C-880F-DA3D90CD4043}"/>
    <cellStyle name="Normale 3" xfId="1" xr:uid="{00000000-0005-0000-0000-0000D3000000}"/>
    <cellStyle name="Notas 2" xfId="147" xr:uid="{00000000-0005-0000-0000-0000A6000000}"/>
    <cellStyle name="Output 2" xfId="46" xr:uid="{00000000-0005-0000-0000-0000A7000000}"/>
    <cellStyle name="Percent 2" xfId="97" xr:uid="{00000000-0005-0000-0000-0000A8000000}"/>
    <cellStyle name="Percent 3" xfId="148" xr:uid="{00000000-0005-0000-0000-0000A9000000}"/>
    <cellStyle name="Porcentual 2" xfId="101" xr:uid="{00000000-0005-0000-0000-0000AA000000}"/>
    <cellStyle name="Pourcentage 2" xfId="149" xr:uid="{00000000-0005-0000-0000-0000AB000000}"/>
    <cellStyle name="Pourcentage 3" xfId="150" xr:uid="{00000000-0005-0000-0000-0000AC000000}"/>
    <cellStyle name="Pourcentage 4" xfId="151" xr:uid="{00000000-0005-0000-0000-0000AD000000}"/>
    <cellStyle name="Pourcentage_Orderfollow" xfId="8" xr:uid="{00000000-0005-0000-0000-0000AE000000}"/>
    <cellStyle name="PSChar" xfId="152" xr:uid="{00000000-0005-0000-0000-0000AF000000}"/>
    <cellStyle name="PSDate" xfId="153" xr:uid="{00000000-0005-0000-0000-0000B0000000}"/>
    <cellStyle name="PSDec" xfId="154" xr:uid="{00000000-0005-0000-0000-0000B1000000}"/>
    <cellStyle name="PSHeading" xfId="155" xr:uid="{00000000-0005-0000-0000-0000B2000000}"/>
    <cellStyle name="PSInt" xfId="156" xr:uid="{00000000-0005-0000-0000-0000B3000000}"/>
    <cellStyle name="PSSpacer" xfId="157" xr:uid="{00000000-0005-0000-0000-0000B4000000}"/>
    <cellStyle name="Style 1" xfId="158" xr:uid="{00000000-0005-0000-0000-0000B5000000}"/>
    <cellStyle name="Texto de advertencia 2" xfId="164" xr:uid="{00000000-0005-0000-0000-0000B6000000}"/>
    <cellStyle name="Title" xfId="48" xr:uid="{00000000-0005-0000-0000-0000B7000000}"/>
    <cellStyle name="Total   Grand" xfId="159" xr:uid="{00000000-0005-0000-0000-0000B8000000}"/>
    <cellStyle name="Total   Grand Double" xfId="160" xr:uid="{00000000-0005-0000-0000-0000B9000000}"/>
    <cellStyle name="Total   Grand_Copy of Recalcul budget global santel HH  150308 P comments" xfId="161" xr:uid="{00000000-0005-0000-0000-0000BA000000}"/>
    <cellStyle name="Total   Sub" xfId="162" xr:uid="{00000000-0005-0000-0000-0000BB000000}"/>
    <cellStyle name="Total 2" xfId="85" xr:uid="{00000000-0005-0000-0000-0000BC000000}"/>
    <cellStyle name="Total 3" xfId="53" xr:uid="{00000000-0005-0000-0000-0000BD000000}"/>
    <cellStyle name="Total 4" xfId="174" xr:uid="{00000000-0005-0000-0000-0000BE000000}"/>
    <cellStyle name="Total 5" xfId="177" xr:uid="{00000000-0005-0000-0000-0000BF000000}"/>
    <cellStyle name="Total 6" xfId="175" xr:uid="{00000000-0005-0000-0000-0000C0000000}"/>
    <cellStyle name="Total 7" xfId="176" xr:uid="{00000000-0005-0000-0000-0000C1000000}"/>
    <cellStyle name="Two d.p." xfId="163" xr:uid="{00000000-0005-0000-0000-0000C2000000}"/>
    <cellStyle name="Обычный_Russia-May 2000" xfId="165" xr:uid="{00000000-0005-0000-0000-0000C3000000}"/>
  </cellStyles>
  <dxfs count="11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90FD31-84CD-4C4D-9CF6-A95927C1E58D}" name="Tabella1" displayName="Tabella1" ref="B1:B4" totalsRowShown="0">
  <autoFilter ref="B1:B4" xr:uid="{817936B5-118C-4B16-887B-BFB85934F180}"/>
  <tableColumns count="1">
    <tableColumn id="1" xr3:uid="{EB58AA94-3DC8-47F6-84F7-72A6F0C06812}" name="Responsabile del Budge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153318-ABFC-40BC-A513-4C0CA0EF9F10}" name="Tabella3" displayName="Tabella3" ref="C1:C4" totalsRowShown="0">
  <autoFilter ref="C1:C4" xr:uid="{61A5FC0B-E6B9-4BA4-95B7-580201B48797}"/>
  <tableColumns count="1">
    <tableColumn id="1" xr3:uid="{17D2F78F-3855-4FFA-8DFE-1454E94D5D43}" name="Linea di Intervent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5B731F-7C4A-4533-A971-78414D88B2C2}" name="Tabella4" displayName="Tabella4" ref="D1:D5" totalsRowShown="0">
  <autoFilter ref="D1:D5" xr:uid="{80AA1A58-F9DD-4716-8255-7BC969999519}"/>
  <tableColumns count="1">
    <tableColumn id="1" xr3:uid="{1F440A58-2C32-4B98-82C1-85F09379354B}" name="Tipologia di Cost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B99A27-F8F5-4A25-89CF-24755990E7DD}" name="Tabella5" displayName="Tabella5" ref="E1:I4" totalsRowShown="0">
  <autoFilter ref="E1:I4" xr:uid="{091328D7-E63C-456C-B18E-DC8426A71AE6}"/>
  <tableColumns count="5">
    <tableColumn id="1" xr3:uid="{D284F358-A2D6-4FDD-84E5-89278DD94448}" name="Unità di Misura"/>
    <tableColumn id="2" xr3:uid="{8F2D219A-0837-49AC-BA22-B81D2BFD3749}" name="Criteri di Selezione"/>
    <tableColumn id="3" xr3:uid="{4285A63D-D81C-41ED-B463-E7658B369793}" name="Colonna1"/>
    <tableColumn id="4" xr3:uid="{58252FFF-8936-4541-83C2-7F711D8AE0FB}" name="Colonna2"/>
    <tableColumn id="5" xr3:uid="{E11B9E78-C828-4ED7-8764-CCD6839033E7}" name="Colonna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38D0A3-34E9-4771-8A0D-CA5B2FDFBA82}" name="Tabella2" displayName="Tabella2" ref="B3:J103" totalsRowShown="0" headerRowDxfId="10" dataDxfId="9">
  <autoFilter ref="B3:J103" xr:uid="{F0962577-8626-4B6C-8E2A-43029811E816}"/>
  <tableColumns count="9">
    <tableColumn id="1" xr3:uid="{01473E80-B5F2-4DEE-85CC-AC7601BAEFDF}" name="Responsabile del Budget" dataDxfId="8"/>
    <tableColumn id="2" xr3:uid="{9651F25B-427B-4BB4-B15A-5ADA7A2A7EC4}" name="Linea di Intervento" dataDxfId="7"/>
    <tableColumn id="3" xr3:uid="{06FE62EF-E51D-4CA1-8DE9-C9AE3179385A}" name="Tipologia di Costo" dataDxfId="6"/>
    <tableColumn id="4" xr3:uid="{784EEC1F-A461-4EE2-957A-ABCFB6EC8562}" name="Descrizione" dataDxfId="5"/>
    <tableColumn id="5" xr3:uid="{7B200A16-CC70-4BEE-A0B6-F41F30FD11D1}" name="Unità di Misura" dataDxfId="4"/>
    <tableColumn id="6" xr3:uid="{0F6A7F99-30DE-4FB0-9483-57269B3E8ACC}" name="Numero di Unità" dataDxfId="3"/>
    <tableColumn id="9" xr3:uid="{A93F19DA-BF10-4732-8492-1711CD2C5BAA}" name="Costo Unitario" dataDxfId="2"/>
    <tableColumn id="7" xr3:uid="{5EFD069D-28C5-432A-8764-7263689FD84B}" name="Costo Totale" dataDxfId="1">
      <calculatedColumnFormula>Tabella2[[#This Row],[Numero di Unità]]*Tabella2[[#This Row],[Costo Unitario]]</calculatedColumnFormula>
    </tableColumn>
    <tableColumn id="8" xr3:uid="{CDE10B05-33CE-4880-ADD4-9620930C8C84}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ACAD-0FA2-473B-8B6D-C685AD59CFB2}">
  <dimension ref="B1:I6"/>
  <sheetViews>
    <sheetView workbookViewId="0">
      <selection activeCell="H4" sqref="H4"/>
    </sheetView>
  </sheetViews>
  <sheetFormatPr defaultRowHeight="14.4" x14ac:dyDescent="0.3"/>
  <cols>
    <col min="2" max="2" width="23.33203125" customWidth="1"/>
    <col min="3" max="3" width="18.6640625" customWidth="1"/>
    <col min="4" max="4" width="21.6640625" bestFit="1" customWidth="1"/>
    <col min="5" max="5" width="21.6640625" customWidth="1"/>
    <col min="8" max="8" width="11.33203125" bestFit="1" customWidth="1"/>
  </cols>
  <sheetData>
    <row r="1" spans="2:9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2:9" x14ac:dyDescent="0.3"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3</v>
      </c>
      <c r="H2" t="s">
        <v>13</v>
      </c>
      <c r="I2">
        <v>3</v>
      </c>
    </row>
    <row r="3" spans="2:9" x14ac:dyDescent="0.3">
      <c r="B3" t="s">
        <v>14</v>
      </c>
      <c r="C3" t="s">
        <v>15</v>
      </c>
      <c r="D3" t="s">
        <v>16</v>
      </c>
      <c r="E3" t="s">
        <v>17</v>
      </c>
      <c r="F3" t="s">
        <v>18</v>
      </c>
      <c r="G3">
        <v>1</v>
      </c>
      <c r="H3" t="s">
        <v>19</v>
      </c>
      <c r="I3">
        <v>1</v>
      </c>
    </row>
    <row r="4" spans="2:9" x14ac:dyDescent="0.3">
      <c r="B4" t="s">
        <v>20</v>
      </c>
      <c r="C4" t="s">
        <v>21</v>
      </c>
      <c r="D4" t="s">
        <v>22</v>
      </c>
      <c r="E4" t="s">
        <v>23</v>
      </c>
      <c r="F4" t="s">
        <v>24</v>
      </c>
      <c r="G4">
        <v>0</v>
      </c>
    </row>
    <row r="5" spans="2:9" x14ac:dyDescent="0.3">
      <c r="D5" t="s">
        <v>25</v>
      </c>
      <c r="E5" t="s">
        <v>26</v>
      </c>
    </row>
    <row r="6" spans="2:9" x14ac:dyDescent="0.3">
      <c r="E6" t="s">
        <v>27</v>
      </c>
    </row>
  </sheetData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C9BC-1CA8-4194-95C4-32065BB86CB6}">
  <dimension ref="B3:L103"/>
  <sheetViews>
    <sheetView workbookViewId="0">
      <selection activeCell="D11" sqref="D11"/>
    </sheetView>
  </sheetViews>
  <sheetFormatPr defaultRowHeight="14.4" x14ac:dyDescent="0.3"/>
  <cols>
    <col min="2" max="2" width="23.33203125" style="1" customWidth="1"/>
    <col min="3" max="3" width="18.6640625" style="1" customWidth="1"/>
    <col min="4" max="4" width="17.6640625" style="1" customWidth="1"/>
    <col min="5" max="5" width="27.5546875" style="1" customWidth="1"/>
    <col min="6" max="6" width="25.6640625" style="1" customWidth="1"/>
    <col min="7" max="8" width="16.6640625" style="1" customWidth="1"/>
    <col min="9" max="9" width="13.33203125" style="1" customWidth="1"/>
    <col min="10" max="10" width="8.88671875" style="1"/>
    <col min="11" max="11" width="10.88671875" style="1" customWidth="1"/>
    <col min="12" max="12" width="10.88671875" customWidth="1"/>
  </cols>
  <sheetData>
    <row r="3" spans="2:12" x14ac:dyDescent="0.3">
      <c r="B3" s="2" t="s">
        <v>0</v>
      </c>
      <c r="C3" s="2" t="s">
        <v>1</v>
      </c>
      <c r="D3" s="2" t="s">
        <v>2</v>
      </c>
      <c r="E3" s="2" t="s">
        <v>28</v>
      </c>
      <c r="F3" s="2" t="s">
        <v>3</v>
      </c>
      <c r="G3" s="2" t="s">
        <v>29</v>
      </c>
      <c r="H3" s="2" t="s">
        <v>30</v>
      </c>
      <c r="I3" s="2" t="s">
        <v>31</v>
      </c>
      <c r="J3" s="3" t="s">
        <v>32</v>
      </c>
      <c r="K3" s="3"/>
      <c r="L3" s="3"/>
    </row>
    <row r="4" spans="2:12" ht="28.8" x14ac:dyDescent="0.3">
      <c r="B4" s="1" t="s">
        <v>33</v>
      </c>
      <c r="C4" s="1" t="s">
        <v>9</v>
      </c>
      <c r="D4" s="1" t="s">
        <v>22</v>
      </c>
      <c r="G4" s="1">
        <v>1</v>
      </c>
      <c r="H4" s="1">
        <v>1</v>
      </c>
      <c r="I4" s="1">
        <f>Tabella2[[#This Row],[Numero di Unità]]*Tabella2[[#This Row],[Costo Unitario]]</f>
        <v>1</v>
      </c>
    </row>
    <row r="5" spans="2:12" x14ac:dyDescent="0.3">
      <c r="B5" s="1" t="s">
        <v>8</v>
      </c>
      <c r="C5" s="1" t="s">
        <v>15</v>
      </c>
      <c r="D5" s="1" t="s">
        <v>25</v>
      </c>
      <c r="G5" s="1">
        <v>1</v>
      </c>
      <c r="H5" s="1">
        <v>2</v>
      </c>
      <c r="I5" s="1">
        <f>Tabella2[[#This Row],[Numero di Unità]]*Tabella2[[#This Row],[Costo Unitario]]</f>
        <v>2</v>
      </c>
    </row>
    <row r="6" spans="2:12" x14ac:dyDescent="0.3">
      <c r="B6" s="1" t="s">
        <v>33</v>
      </c>
      <c r="C6" s="1" t="s">
        <v>21</v>
      </c>
      <c r="G6" s="1">
        <v>1</v>
      </c>
      <c r="H6" s="1">
        <v>3</v>
      </c>
      <c r="I6" s="1">
        <f>Tabella2[[#This Row],[Numero di Unità]]*Tabella2[[#This Row],[Costo Unitario]]</f>
        <v>3</v>
      </c>
    </row>
    <row r="7" spans="2:12" ht="28.8" x14ac:dyDescent="0.3">
      <c r="B7" s="1" t="s">
        <v>8</v>
      </c>
      <c r="C7" s="1" t="s">
        <v>15</v>
      </c>
      <c r="D7" s="1" t="s">
        <v>16</v>
      </c>
      <c r="E7" s="1" t="s">
        <v>34</v>
      </c>
      <c r="F7" s="1" t="s">
        <v>35</v>
      </c>
      <c r="G7" s="1">
        <v>2</v>
      </c>
      <c r="H7" s="1">
        <v>54.5</v>
      </c>
      <c r="I7" s="1">
        <f>Tabella2[[#This Row],[Numero di Unità]]*Tabella2[[#This Row],[Costo Unitario]]</f>
        <v>109</v>
      </c>
    </row>
    <row r="8" spans="2:12" x14ac:dyDescent="0.3">
      <c r="G8" s="1">
        <v>1</v>
      </c>
      <c r="H8" s="1">
        <v>5</v>
      </c>
      <c r="I8" s="1">
        <f>Tabella2[[#This Row],[Numero di Unità]]*Tabella2[[#This Row],[Costo Unitario]]</f>
        <v>5</v>
      </c>
    </row>
    <row r="9" spans="2:12" x14ac:dyDescent="0.3">
      <c r="G9" s="1">
        <v>1</v>
      </c>
      <c r="H9" s="1">
        <v>6</v>
      </c>
      <c r="I9" s="1">
        <f>Tabella2[[#This Row],[Numero di Unità]]*Tabella2[[#This Row],[Costo Unitario]]</f>
        <v>6</v>
      </c>
    </row>
    <row r="10" spans="2:12" x14ac:dyDescent="0.3">
      <c r="G10" s="1">
        <v>1</v>
      </c>
      <c r="H10" s="1">
        <v>7</v>
      </c>
      <c r="I10" s="1">
        <f>Tabella2[[#This Row],[Numero di Unità]]*Tabella2[[#This Row],[Costo Unitario]]</f>
        <v>7</v>
      </c>
    </row>
    <row r="11" spans="2:12" x14ac:dyDescent="0.3">
      <c r="G11" s="1">
        <v>1</v>
      </c>
      <c r="H11" s="1">
        <v>8</v>
      </c>
      <c r="I11" s="1">
        <f>Tabella2[[#This Row],[Numero di Unità]]*Tabella2[[#This Row],[Costo Unitario]]</f>
        <v>8</v>
      </c>
    </row>
    <row r="12" spans="2:12" x14ac:dyDescent="0.3">
      <c r="G12" s="1">
        <v>1</v>
      </c>
      <c r="H12" s="1">
        <v>9</v>
      </c>
      <c r="I12" s="1">
        <f>Tabella2[[#This Row],[Numero di Unità]]*Tabella2[[#This Row],[Costo Unitario]]</f>
        <v>9</v>
      </c>
    </row>
    <row r="13" spans="2:12" x14ac:dyDescent="0.3">
      <c r="G13" s="1">
        <v>1</v>
      </c>
      <c r="H13" s="1">
        <v>10</v>
      </c>
      <c r="I13" s="1">
        <f>Tabella2[[#This Row],[Numero di Unità]]*Tabella2[[#This Row],[Costo Unitario]]</f>
        <v>10</v>
      </c>
    </row>
    <row r="14" spans="2:12" x14ac:dyDescent="0.3">
      <c r="G14" s="1">
        <v>1</v>
      </c>
      <c r="H14" s="1">
        <v>11</v>
      </c>
      <c r="I14" s="1">
        <f>Tabella2[[#This Row],[Numero di Unità]]*Tabella2[[#This Row],[Costo Unitario]]</f>
        <v>11</v>
      </c>
    </row>
    <row r="15" spans="2:12" x14ac:dyDescent="0.3">
      <c r="G15" s="1">
        <v>1</v>
      </c>
      <c r="H15" s="1">
        <v>12</v>
      </c>
      <c r="I15" s="1">
        <f>Tabella2[[#This Row],[Numero di Unità]]*Tabella2[[#This Row],[Costo Unitario]]</f>
        <v>12</v>
      </c>
    </row>
    <row r="16" spans="2:12" x14ac:dyDescent="0.3">
      <c r="G16" s="1">
        <v>1</v>
      </c>
      <c r="H16" s="1">
        <v>13</v>
      </c>
      <c r="I16" s="1">
        <f>Tabella2[[#This Row],[Numero di Unità]]*Tabella2[[#This Row],[Costo Unitario]]</f>
        <v>13</v>
      </c>
    </row>
    <row r="17" spans="7:9" x14ac:dyDescent="0.3">
      <c r="G17" s="1">
        <v>1</v>
      </c>
      <c r="H17" s="1">
        <v>14</v>
      </c>
      <c r="I17" s="1">
        <f>Tabella2[[#This Row],[Numero di Unità]]*Tabella2[[#This Row],[Costo Unitario]]</f>
        <v>14</v>
      </c>
    </row>
    <row r="18" spans="7:9" x14ac:dyDescent="0.3">
      <c r="G18" s="1">
        <v>1</v>
      </c>
      <c r="H18" s="1">
        <v>15</v>
      </c>
      <c r="I18" s="1">
        <f>Tabella2[[#This Row],[Numero di Unità]]*Tabella2[[#This Row],[Costo Unitario]]</f>
        <v>15</v>
      </c>
    </row>
    <row r="19" spans="7:9" x14ac:dyDescent="0.3">
      <c r="G19" s="1">
        <v>1</v>
      </c>
      <c r="H19" s="1">
        <v>16</v>
      </c>
      <c r="I19" s="1">
        <f>Tabella2[[#This Row],[Numero di Unità]]*Tabella2[[#This Row],[Costo Unitario]]</f>
        <v>16</v>
      </c>
    </row>
    <row r="20" spans="7:9" x14ac:dyDescent="0.3">
      <c r="G20" s="1">
        <v>1</v>
      </c>
      <c r="H20" s="1">
        <v>17</v>
      </c>
      <c r="I20" s="1">
        <f>Tabella2[[#This Row],[Numero di Unità]]*Tabella2[[#This Row],[Costo Unitario]]</f>
        <v>17</v>
      </c>
    </row>
    <row r="21" spans="7:9" x14ac:dyDescent="0.3">
      <c r="G21" s="1">
        <v>1</v>
      </c>
      <c r="H21" s="1">
        <v>18</v>
      </c>
      <c r="I21" s="1">
        <f>Tabella2[[#This Row],[Numero di Unità]]*Tabella2[[#This Row],[Costo Unitario]]</f>
        <v>18</v>
      </c>
    </row>
    <row r="22" spans="7:9" x14ac:dyDescent="0.3">
      <c r="G22" s="1">
        <v>1</v>
      </c>
      <c r="H22" s="1">
        <v>19</v>
      </c>
      <c r="I22" s="1">
        <f>Tabella2[[#This Row],[Numero di Unità]]*Tabella2[[#This Row],[Costo Unitario]]</f>
        <v>19</v>
      </c>
    </row>
    <row r="23" spans="7:9" x14ac:dyDescent="0.3">
      <c r="G23" s="1">
        <v>1</v>
      </c>
      <c r="H23" s="1">
        <v>20</v>
      </c>
      <c r="I23" s="1">
        <f>Tabella2[[#This Row],[Numero di Unità]]*Tabella2[[#This Row],[Costo Unitario]]</f>
        <v>20</v>
      </c>
    </row>
    <row r="24" spans="7:9" x14ac:dyDescent="0.3">
      <c r="G24" s="1">
        <v>1</v>
      </c>
      <c r="H24" s="1">
        <v>21</v>
      </c>
      <c r="I24" s="1">
        <f>Tabella2[[#This Row],[Numero di Unità]]*Tabella2[[#This Row],[Costo Unitario]]</f>
        <v>21</v>
      </c>
    </row>
    <row r="25" spans="7:9" x14ac:dyDescent="0.3">
      <c r="G25" s="1">
        <v>1</v>
      </c>
      <c r="H25" s="1">
        <v>22</v>
      </c>
      <c r="I25" s="1">
        <f>Tabella2[[#This Row],[Numero di Unità]]*Tabella2[[#This Row],[Costo Unitario]]</f>
        <v>22</v>
      </c>
    </row>
    <row r="26" spans="7:9" x14ac:dyDescent="0.3">
      <c r="G26" s="1">
        <v>1</v>
      </c>
      <c r="H26" s="1">
        <v>23</v>
      </c>
      <c r="I26" s="1">
        <f>Tabella2[[#This Row],[Numero di Unità]]*Tabella2[[#This Row],[Costo Unitario]]</f>
        <v>23</v>
      </c>
    </row>
    <row r="27" spans="7:9" x14ac:dyDescent="0.3">
      <c r="G27" s="1">
        <v>1</v>
      </c>
      <c r="H27" s="1">
        <v>24</v>
      </c>
      <c r="I27" s="1">
        <f>Tabella2[[#This Row],[Numero di Unità]]*Tabella2[[#This Row],[Costo Unitario]]</f>
        <v>24</v>
      </c>
    </row>
    <row r="28" spans="7:9" x14ac:dyDescent="0.3">
      <c r="G28" s="1">
        <v>1</v>
      </c>
      <c r="H28" s="1">
        <v>25</v>
      </c>
      <c r="I28" s="1">
        <f>Tabella2[[#This Row],[Numero di Unità]]*Tabella2[[#This Row],[Costo Unitario]]</f>
        <v>25</v>
      </c>
    </row>
    <row r="29" spans="7:9" x14ac:dyDescent="0.3">
      <c r="G29" s="1">
        <v>1</v>
      </c>
      <c r="H29" s="1">
        <v>26</v>
      </c>
      <c r="I29" s="1">
        <f>Tabella2[[#This Row],[Numero di Unità]]*Tabella2[[#This Row],[Costo Unitario]]</f>
        <v>26</v>
      </c>
    </row>
    <row r="30" spans="7:9" x14ac:dyDescent="0.3">
      <c r="G30" s="1">
        <v>1</v>
      </c>
      <c r="H30" s="1">
        <v>27</v>
      </c>
      <c r="I30" s="1">
        <f>Tabella2[[#This Row],[Numero di Unità]]*Tabella2[[#This Row],[Costo Unitario]]</f>
        <v>27</v>
      </c>
    </row>
    <row r="31" spans="7:9" x14ac:dyDescent="0.3">
      <c r="G31" s="1">
        <v>1</v>
      </c>
      <c r="H31" s="1">
        <v>28</v>
      </c>
      <c r="I31" s="1">
        <f>Tabella2[[#This Row],[Numero di Unità]]*Tabella2[[#This Row],[Costo Unitario]]</f>
        <v>28</v>
      </c>
    </row>
    <row r="32" spans="7:9" x14ac:dyDescent="0.3">
      <c r="G32" s="1">
        <v>1</v>
      </c>
      <c r="H32" s="1">
        <v>29</v>
      </c>
      <c r="I32" s="1">
        <f>Tabella2[[#This Row],[Numero di Unità]]*Tabella2[[#This Row],[Costo Unitario]]</f>
        <v>29</v>
      </c>
    </row>
    <row r="33" spans="7:9" x14ac:dyDescent="0.3">
      <c r="G33" s="1">
        <v>1</v>
      </c>
      <c r="H33" s="1">
        <v>30</v>
      </c>
      <c r="I33" s="1">
        <f>Tabella2[[#This Row],[Numero di Unità]]*Tabella2[[#This Row],[Costo Unitario]]</f>
        <v>30</v>
      </c>
    </row>
    <row r="34" spans="7:9" x14ac:dyDescent="0.3">
      <c r="G34" s="1">
        <v>1</v>
      </c>
      <c r="H34" s="1">
        <v>31</v>
      </c>
      <c r="I34" s="1">
        <f>Tabella2[[#This Row],[Numero di Unità]]*Tabella2[[#This Row],[Costo Unitario]]</f>
        <v>31</v>
      </c>
    </row>
    <row r="35" spans="7:9" x14ac:dyDescent="0.3">
      <c r="G35" s="1">
        <v>1</v>
      </c>
      <c r="H35" s="1">
        <v>32</v>
      </c>
      <c r="I35" s="1">
        <f>Tabella2[[#This Row],[Numero di Unità]]*Tabella2[[#This Row],[Costo Unitario]]</f>
        <v>32</v>
      </c>
    </row>
    <row r="36" spans="7:9" x14ac:dyDescent="0.3">
      <c r="G36" s="1">
        <v>1</v>
      </c>
      <c r="H36" s="1">
        <v>33</v>
      </c>
      <c r="I36" s="1">
        <f>Tabella2[[#This Row],[Numero di Unità]]*Tabella2[[#This Row],[Costo Unitario]]</f>
        <v>33</v>
      </c>
    </row>
    <row r="37" spans="7:9" x14ac:dyDescent="0.3">
      <c r="G37" s="1">
        <v>1</v>
      </c>
      <c r="H37" s="1">
        <v>34</v>
      </c>
      <c r="I37" s="1">
        <f>Tabella2[[#This Row],[Numero di Unità]]*Tabella2[[#This Row],[Costo Unitario]]</f>
        <v>34</v>
      </c>
    </row>
    <row r="38" spans="7:9" x14ac:dyDescent="0.3">
      <c r="G38" s="1">
        <v>1</v>
      </c>
      <c r="H38" s="1">
        <v>35</v>
      </c>
      <c r="I38" s="1">
        <f>Tabella2[[#This Row],[Numero di Unità]]*Tabella2[[#This Row],[Costo Unitario]]</f>
        <v>35</v>
      </c>
    </row>
    <row r="39" spans="7:9" x14ac:dyDescent="0.3">
      <c r="G39" s="1">
        <v>1</v>
      </c>
      <c r="H39" s="1">
        <v>36</v>
      </c>
      <c r="I39" s="1">
        <f>Tabella2[[#This Row],[Numero di Unità]]*Tabella2[[#This Row],[Costo Unitario]]</f>
        <v>36</v>
      </c>
    </row>
    <row r="40" spans="7:9" x14ac:dyDescent="0.3">
      <c r="G40" s="1">
        <v>1</v>
      </c>
      <c r="H40" s="1">
        <v>37</v>
      </c>
      <c r="I40" s="1">
        <f>Tabella2[[#This Row],[Numero di Unità]]*Tabella2[[#This Row],[Costo Unitario]]</f>
        <v>37</v>
      </c>
    </row>
    <row r="41" spans="7:9" x14ac:dyDescent="0.3">
      <c r="G41" s="1">
        <v>1</v>
      </c>
      <c r="H41" s="1">
        <v>38</v>
      </c>
      <c r="I41" s="1">
        <f>Tabella2[[#This Row],[Numero di Unità]]*Tabella2[[#This Row],[Costo Unitario]]</f>
        <v>38</v>
      </c>
    </row>
    <row r="42" spans="7:9" x14ac:dyDescent="0.3">
      <c r="G42" s="1">
        <v>1</v>
      </c>
      <c r="H42" s="1">
        <v>39</v>
      </c>
      <c r="I42" s="1">
        <f>Tabella2[[#This Row],[Numero di Unità]]*Tabella2[[#This Row],[Costo Unitario]]</f>
        <v>39</v>
      </c>
    </row>
    <row r="43" spans="7:9" x14ac:dyDescent="0.3">
      <c r="G43" s="1">
        <v>1</v>
      </c>
      <c r="H43" s="1">
        <v>40</v>
      </c>
      <c r="I43" s="1">
        <f>Tabella2[[#This Row],[Numero di Unità]]*Tabella2[[#This Row],[Costo Unitario]]</f>
        <v>40</v>
      </c>
    </row>
    <row r="44" spans="7:9" x14ac:dyDescent="0.3">
      <c r="G44" s="1">
        <v>1</v>
      </c>
      <c r="H44" s="1">
        <v>41</v>
      </c>
      <c r="I44" s="1">
        <f>Tabella2[[#This Row],[Numero di Unità]]*Tabella2[[#This Row],[Costo Unitario]]</f>
        <v>41</v>
      </c>
    </row>
    <row r="45" spans="7:9" x14ac:dyDescent="0.3">
      <c r="G45" s="1">
        <v>1</v>
      </c>
      <c r="H45" s="1">
        <v>42</v>
      </c>
      <c r="I45" s="1">
        <f>Tabella2[[#This Row],[Numero di Unità]]*Tabella2[[#This Row],[Costo Unitario]]</f>
        <v>42</v>
      </c>
    </row>
    <row r="46" spans="7:9" x14ac:dyDescent="0.3">
      <c r="G46" s="1">
        <v>1</v>
      </c>
      <c r="H46" s="1">
        <v>43</v>
      </c>
      <c r="I46" s="1">
        <f>Tabella2[[#This Row],[Numero di Unità]]*Tabella2[[#This Row],[Costo Unitario]]</f>
        <v>43</v>
      </c>
    </row>
    <row r="47" spans="7:9" x14ac:dyDescent="0.3">
      <c r="G47" s="1">
        <v>1</v>
      </c>
      <c r="H47" s="1">
        <v>44</v>
      </c>
      <c r="I47" s="1">
        <f>Tabella2[[#This Row],[Numero di Unità]]*Tabella2[[#This Row],[Costo Unitario]]</f>
        <v>44</v>
      </c>
    </row>
    <row r="48" spans="7:9" x14ac:dyDescent="0.3">
      <c r="G48" s="1">
        <v>1</v>
      </c>
      <c r="H48" s="1">
        <v>45</v>
      </c>
      <c r="I48" s="1">
        <f>Tabella2[[#This Row],[Numero di Unità]]*Tabella2[[#This Row],[Costo Unitario]]</f>
        <v>45</v>
      </c>
    </row>
    <row r="49" spans="7:9" x14ac:dyDescent="0.3">
      <c r="G49" s="1">
        <v>1</v>
      </c>
      <c r="H49" s="1">
        <v>46</v>
      </c>
      <c r="I49" s="1">
        <f>Tabella2[[#This Row],[Numero di Unità]]*Tabella2[[#This Row],[Costo Unitario]]</f>
        <v>46</v>
      </c>
    </row>
    <row r="50" spans="7:9" x14ac:dyDescent="0.3">
      <c r="G50" s="1">
        <v>1</v>
      </c>
      <c r="H50" s="1">
        <v>47</v>
      </c>
      <c r="I50" s="1">
        <f>Tabella2[[#This Row],[Numero di Unità]]*Tabella2[[#This Row],[Costo Unitario]]</f>
        <v>47</v>
      </c>
    </row>
    <row r="51" spans="7:9" x14ac:dyDescent="0.3">
      <c r="G51" s="1">
        <v>1</v>
      </c>
      <c r="H51" s="1">
        <v>48</v>
      </c>
      <c r="I51" s="1">
        <f>Tabella2[[#This Row],[Numero di Unità]]*Tabella2[[#This Row],[Costo Unitario]]</f>
        <v>48</v>
      </c>
    </row>
    <row r="52" spans="7:9" x14ac:dyDescent="0.3">
      <c r="G52" s="1">
        <v>1</v>
      </c>
      <c r="H52" s="1">
        <v>49</v>
      </c>
      <c r="I52" s="1">
        <f>Tabella2[[#This Row],[Numero di Unità]]*Tabella2[[#This Row],[Costo Unitario]]</f>
        <v>49</v>
      </c>
    </row>
    <row r="53" spans="7:9" x14ac:dyDescent="0.3">
      <c r="G53" s="1">
        <v>1</v>
      </c>
      <c r="H53" s="1">
        <v>50</v>
      </c>
      <c r="I53" s="1">
        <f>Tabella2[[#This Row],[Numero di Unità]]*Tabella2[[#This Row],[Costo Unitario]]</f>
        <v>50</v>
      </c>
    </row>
    <row r="54" spans="7:9" x14ac:dyDescent="0.3">
      <c r="G54" s="1">
        <v>1</v>
      </c>
      <c r="H54" s="1">
        <v>51</v>
      </c>
      <c r="I54" s="1">
        <f>Tabella2[[#This Row],[Numero di Unità]]*Tabella2[[#This Row],[Costo Unitario]]</f>
        <v>51</v>
      </c>
    </row>
    <row r="55" spans="7:9" x14ac:dyDescent="0.3">
      <c r="G55" s="1">
        <v>1</v>
      </c>
      <c r="H55" s="1">
        <v>52</v>
      </c>
      <c r="I55" s="1">
        <f>Tabella2[[#This Row],[Numero di Unità]]*Tabella2[[#This Row],[Costo Unitario]]</f>
        <v>52</v>
      </c>
    </row>
    <row r="56" spans="7:9" x14ac:dyDescent="0.3">
      <c r="G56" s="1">
        <v>1</v>
      </c>
      <c r="H56" s="1">
        <v>53</v>
      </c>
      <c r="I56" s="1">
        <f>Tabella2[[#This Row],[Numero di Unità]]*Tabella2[[#This Row],[Costo Unitario]]</f>
        <v>53</v>
      </c>
    </row>
    <row r="57" spans="7:9" x14ac:dyDescent="0.3">
      <c r="G57" s="1">
        <v>1</v>
      </c>
      <c r="H57" s="1">
        <v>54</v>
      </c>
      <c r="I57" s="1">
        <f>Tabella2[[#This Row],[Numero di Unità]]*Tabella2[[#This Row],[Costo Unitario]]</f>
        <v>54</v>
      </c>
    </row>
    <row r="58" spans="7:9" x14ac:dyDescent="0.3">
      <c r="G58" s="1">
        <v>1</v>
      </c>
      <c r="H58" s="1">
        <v>55</v>
      </c>
      <c r="I58" s="1">
        <f>Tabella2[[#This Row],[Numero di Unità]]*Tabella2[[#This Row],[Costo Unitario]]</f>
        <v>55</v>
      </c>
    </row>
    <row r="59" spans="7:9" x14ac:dyDescent="0.3">
      <c r="G59" s="1">
        <v>1</v>
      </c>
      <c r="H59" s="1">
        <v>56</v>
      </c>
      <c r="I59" s="1">
        <f>Tabella2[[#This Row],[Numero di Unità]]*Tabella2[[#This Row],[Costo Unitario]]</f>
        <v>56</v>
      </c>
    </row>
    <row r="60" spans="7:9" x14ac:dyDescent="0.3">
      <c r="G60" s="1">
        <v>1</v>
      </c>
      <c r="H60" s="1">
        <v>57</v>
      </c>
      <c r="I60" s="1">
        <f>Tabella2[[#This Row],[Numero di Unità]]*Tabella2[[#This Row],[Costo Unitario]]</f>
        <v>57</v>
      </c>
    </row>
    <row r="61" spans="7:9" x14ac:dyDescent="0.3">
      <c r="G61" s="1">
        <v>1</v>
      </c>
      <c r="H61" s="1">
        <v>58</v>
      </c>
      <c r="I61" s="1">
        <f>Tabella2[[#This Row],[Numero di Unità]]*Tabella2[[#This Row],[Costo Unitario]]</f>
        <v>58</v>
      </c>
    </row>
    <row r="62" spans="7:9" x14ac:dyDescent="0.3">
      <c r="G62" s="1">
        <v>1</v>
      </c>
      <c r="H62" s="1">
        <v>59</v>
      </c>
      <c r="I62" s="1">
        <f>Tabella2[[#This Row],[Numero di Unità]]*Tabella2[[#This Row],[Costo Unitario]]</f>
        <v>59</v>
      </c>
    </row>
    <row r="63" spans="7:9" x14ac:dyDescent="0.3">
      <c r="G63" s="1">
        <v>1</v>
      </c>
      <c r="H63" s="1">
        <v>60</v>
      </c>
      <c r="I63" s="1">
        <f>Tabella2[[#This Row],[Numero di Unità]]*Tabella2[[#This Row],[Costo Unitario]]</f>
        <v>60</v>
      </c>
    </row>
    <row r="64" spans="7:9" x14ac:dyDescent="0.3">
      <c r="G64" s="1">
        <v>1</v>
      </c>
      <c r="H64" s="1">
        <v>61</v>
      </c>
      <c r="I64" s="1">
        <f>Tabella2[[#This Row],[Numero di Unità]]*Tabella2[[#This Row],[Costo Unitario]]</f>
        <v>61</v>
      </c>
    </row>
    <row r="65" spans="7:9" x14ac:dyDescent="0.3">
      <c r="G65" s="1">
        <v>1</v>
      </c>
      <c r="H65" s="1">
        <v>62</v>
      </c>
      <c r="I65" s="1">
        <f>Tabella2[[#This Row],[Numero di Unità]]*Tabella2[[#This Row],[Costo Unitario]]</f>
        <v>62</v>
      </c>
    </row>
    <row r="66" spans="7:9" x14ac:dyDescent="0.3">
      <c r="G66" s="1">
        <v>1</v>
      </c>
      <c r="H66" s="1">
        <v>63</v>
      </c>
      <c r="I66" s="1">
        <f>Tabella2[[#This Row],[Numero di Unità]]*Tabella2[[#This Row],[Costo Unitario]]</f>
        <v>63</v>
      </c>
    </row>
    <row r="67" spans="7:9" x14ac:dyDescent="0.3">
      <c r="G67" s="1">
        <v>1</v>
      </c>
      <c r="H67" s="1">
        <v>64</v>
      </c>
      <c r="I67" s="1">
        <f>Tabella2[[#This Row],[Numero di Unità]]*Tabella2[[#This Row],[Costo Unitario]]</f>
        <v>64</v>
      </c>
    </row>
    <row r="68" spans="7:9" x14ac:dyDescent="0.3">
      <c r="G68" s="1">
        <v>1</v>
      </c>
      <c r="H68" s="1">
        <v>65</v>
      </c>
      <c r="I68" s="1">
        <f>Tabella2[[#This Row],[Numero di Unità]]*Tabella2[[#This Row],[Costo Unitario]]</f>
        <v>65</v>
      </c>
    </row>
    <row r="69" spans="7:9" x14ac:dyDescent="0.3">
      <c r="G69" s="1">
        <v>1</v>
      </c>
      <c r="H69" s="1">
        <v>66</v>
      </c>
      <c r="I69" s="1">
        <f>Tabella2[[#This Row],[Numero di Unità]]*Tabella2[[#This Row],[Costo Unitario]]</f>
        <v>66</v>
      </c>
    </row>
    <row r="70" spans="7:9" x14ac:dyDescent="0.3">
      <c r="G70" s="1">
        <v>1</v>
      </c>
      <c r="H70" s="1">
        <v>67</v>
      </c>
      <c r="I70" s="1">
        <f>Tabella2[[#This Row],[Numero di Unità]]*Tabella2[[#This Row],[Costo Unitario]]</f>
        <v>67</v>
      </c>
    </row>
    <row r="71" spans="7:9" x14ac:dyDescent="0.3">
      <c r="G71" s="1">
        <v>1</v>
      </c>
      <c r="H71" s="1">
        <v>68</v>
      </c>
      <c r="I71" s="1">
        <f>Tabella2[[#This Row],[Numero di Unità]]*Tabella2[[#This Row],[Costo Unitario]]</f>
        <v>68</v>
      </c>
    </row>
    <row r="72" spans="7:9" x14ac:dyDescent="0.3">
      <c r="G72" s="1">
        <v>1</v>
      </c>
      <c r="H72" s="1">
        <v>69</v>
      </c>
      <c r="I72" s="1">
        <f>Tabella2[[#This Row],[Numero di Unità]]*Tabella2[[#This Row],[Costo Unitario]]</f>
        <v>69</v>
      </c>
    </row>
    <row r="73" spans="7:9" x14ac:dyDescent="0.3">
      <c r="G73" s="1">
        <v>1</v>
      </c>
      <c r="H73" s="1">
        <v>70</v>
      </c>
      <c r="I73" s="1">
        <f>Tabella2[[#This Row],[Numero di Unità]]*Tabella2[[#This Row],[Costo Unitario]]</f>
        <v>70</v>
      </c>
    </row>
    <row r="74" spans="7:9" x14ac:dyDescent="0.3">
      <c r="G74" s="1">
        <v>1</v>
      </c>
      <c r="H74" s="1">
        <v>71</v>
      </c>
      <c r="I74" s="1">
        <f>Tabella2[[#This Row],[Numero di Unità]]*Tabella2[[#This Row],[Costo Unitario]]</f>
        <v>71</v>
      </c>
    </row>
    <row r="75" spans="7:9" x14ac:dyDescent="0.3">
      <c r="G75" s="1">
        <v>1</v>
      </c>
      <c r="H75" s="1">
        <v>72</v>
      </c>
      <c r="I75" s="1">
        <f>Tabella2[[#This Row],[Numero di Unità]]*Tabella2[[#This Row],[Costo Unitario]]</f>
        <v>72</v>
      </c>
    </row>
    <row r="76" spans="7:9" x14ac:dyDescent="0.3">
      <c r="G76" s="1">
        <v>1</v>
      </c>
      <c r="H76" s="1">
        <v>73</v>
      </c>
      <c r="I76" s="1">
        <f>Tabella2[[#This Row],[Numero di Unità]]*Tabella2[[#This Row],[Costo Unitario]]</f>
        <v>73</v>
      </c>
    </row>
    <row r="77" spans="7:9" x14ac:dyDescent="0.3">
      <c r="G77" s="1">
        <v>1</v>
      </c>
      <c r="H77" s="1">
        <v>74</v>
      </c>
      <c r="I77" s="1">
        <f>Tabella2[[#This Row],[Numero di Unità]]*Tabella2[[#This Row],[Costo Unitario]]</f>
        <v>74</v>
      </c>
    </row>
    <row r="78" spans="7:9" x14ac:dyDescent="0.3">
      <c r="G78" s="1">
        <v>1</v>
      </c>
      <c r="H78" s="1">
        <v>75</v>
      </c>
      <c r="I78" s="1">
        <f>Tabella2[[#This Row],[Numero di Unità]]*Tabella2[[#This Row],[Costo Unitario]]</f>
        <v>75</v>
      </c>
    </row>
    <row r="79" spans="7:9" x14ac:dyDescent="0.3">
      <c r="G79" s="1">
        <v>1</v>
      </c>
      <c r="H79" s="1">
        <v>76</v>
      </c>
      <c r="I79" s="1">
        <f>Tabella2[[#This Row],[Numero di Unità]]*Tabella2[[#This Row],[Costo Unitario]]</f>
        <v>76</v>
      </c>
    </row>
    <row r="80" spans="7:9" x14ac:dyDescent="0.3">
      <c r="G80" s="1">
        <v>1</v>
      </c>
      <c r="H80" s="1">
        <v>77</v>
      </c>
      <c r="I80" s="1">
        <f>Tabella2[[#This Row],[Numero di Unità]]*Tabella2[[#This Row],[Costo Unitario]]</f>
        <v>77</v>
      </c>
    </row>
    <row r="81" spans="7:9" x14ac:dyDescent="0.3">
      <c r="G81" s="1">
        <v>1</v>
      </c>
      <c r="H81" s="1">
        <v>78</v>
      </c>
      <c r="I81" s="1">
        <f>Tabella2[[#This Row],[Numero di Unità]]*Tabella2[[#This Row],[Costo Unitario]]</f>
        <v>78</v>
      </c>
    </row>
    <row r="82" spans="7:9" x14ac:dyDescent="0.3">
      <c r="G82" s="1">
        <v>1</v>
      </c>
      <c r="H82" s="1">
        <v>79</v>
      </c>
      <c r="I82" s="1">
        <f>Tabella2[[#This Row],[Numero di Unità]]*Tabella2[[#This Row],[Costo Unitario]]</f>
        <v>79</v>
      </c>
    </row>
    <row r="83" spans="7:9" x14ac:dyDescent="0.3">
      <c r="G83" s="1">
        <v>1</v>
      </c>
      <c r="H83" s="1">
        <v>80</v>
      </c>
      <c r="I83" s="1">
        <f>Tabella2[[#This Row],[Numero di Unità]]*Tabella2[[#This Row],[Costo Unitario]]</f>
        <v>80</v>
      </c>
    </row>
    <row r="84" spans="7:9" x14ac:dyDescent="0.3">
      <c r="G84" s="1">
        <v>1</v>
      </c>
      <c r="H84" s="1">
        <v>81</v>
      </c>
      <c r="I84" s="1">
        <f>Tabella2[[#This Row],[Numero di Unità]]*Tabella2[[#This Row],[Costo Unitario]]</f>
        <v>81</v>
      </c>
    </row>
    <row r="85" spans="7:9" x14ac:dyDescent="0.3">
      <c r="G85" s="1">
        <v>1</v>
      </c>
      <c r="H85" s="1">
        <v>82</v>
      </c>
      <c r="I85" s="1">
        <f>Tabella2[[#This Row],[Numero di Unità]]*Tabella2[[#This Row],[Costo Unitario]]</f>
        <v>82</v>
      </c>
    </row>
    <row r="86" spans="7:9" x14ac:dyDescent="0.3">
      <c r="G86" s="1">
        <v>1</v>
      </c>
      <c r="H86" s="1">
        <v>83</v>
      </c>
      <c r="I86" s="1">
        <f>Tabella2[[#This Row],[Numero di Unità]]*Tabella2[[#This Row],[Costo Unitario]]</f>
        <v>83</v>
      </c>
    </row>
    <row r="87" spans="7:9" x14ac:dyDescent="0.3">
      <c r="G87" s="1">
        <v>1</v>
      </c>
      <c r="H87" s="1">
        <v>84</v>
      </c>
      <c r="I87" s="1">
        <f>Tabella2[[#This Row],[Numero di Unità]]*Tabella2[[#This Row],[Costo Unitario]]</f>
        <v>84</v>
      </c>
    </row>
    <row r="88" spans="7:9" x14ac:dyDescent="0.3">
      <c r="G88" s="1">
        <v>1</v>
      </c>
      <c r="H88" s="1">
        <v>85</v>
      </c>
      <c r="I88" s="1">
        <f>Tabella2[[#This Row],[Numero di Unità]]*Tabella2[[#This Row],[Costo Unitario]]</f>
        <v>85</v>
      </c>
    </row>
    <row r="89" spans="7:9" x14ac:dyDescent="0.3">
      <c r="G89" s="1">
        <v>1</v>
      </c>
      <c r="H89" s="1">
        <v>86</v>
      </c>
      <c r="I89" s="1">
        <f>Tabella2[[#This Row],[Numero di Unità]]*Tabella2[[#This Row],[Costo Unitario]]</f>
        <v>86</v>
      </c>
    </row>
    <row r="90" spans="7:9" x14ac:dyDescent="0.3">
      <c r="G90" s="1">
        <v>1</v>
      </c>
      <c r="H90" s="1">
        <v>87</v>
      </c>
      <c r="I90" s="1">
        <f>Tabella2[[#This Row],[Numero di Unità]]*Tabella2[[#This Row],[Costo Unitario]]</f>
        <v>87</v>
      </c>
    </row>
    <row r="91" spans="7:9" x14ac:dyDescent="0.3">
      <c r="G91" s="1">
        <v>1</v>
      </c>
      <c r="H91" s="1">
        <v>88</v>
      </c>
      <c r="I91" s="1">
        <f>Tabella2[[#This Row],[Numero di Unità]]*Tabella2[[#This Row],[Costo Unitario]]</f>
        <v>88</v>
      </c>
    </row>
    <row r="92" spans="7:9" x14ac:dyDescent="0.3">
      <c r="G92" s="1">
        <v>1</v>
      </c>
      <c r="H92" s="1">
        <v>89</v>
      </c>
      <c r="I92" s="1">
        <f>Tabella2[[#This Row],[Numero di Unità]]*Tabella2[[#This Row],[Costo Unitario]]</f>
        <v>89</v>
      </c>
    </row>
    <row r="93" spans="7:9" x14ac:dyDescent="0.3">
      <c r="G93" s="1">
        <v>1</v>
      </c>
      <c r="H93" s="1">
        <v>90</v>
      </c>
      <c r="I93" s="1">
        <f>Tabella2[[#This Row],[Numero di Unità]]*Tabella2[[#This Row],[Costo Unitario]]</f>
        <v>90</v>
      </c>
    </row>
    <row r="94" spans="7:9" x14ac:dyDescent="0.3">
      <c r="G94" s="1">
        <v>1</v>
      </c>
      <c r="H94" s="1">
        <v>91</v>
      </c>
      <c r="I94" s="1">
        <f>Tabella2[[#This Row],[Numero di Unità]]*Tabella2[[#This Row],[Costo Unitario]]</f>
        <v>91</v>
      </c>
    </row>
    <row r="95" spans="7:9" x14ac:dyDescent="0.3">
      <c r="G95" s="1">
        <v>1</v>
      </c>
      <c r="H95" s="1">
        <v>92</v>
      </c>
      <c r="I95" s="1">
        <f>Tabella2[[#This Row],[Numero di Unità]]*Tabella2[[#This Row],[Costo Unitario]]</f>
        <v>92</v>
      </c>
    </row>
    <row r="96" spans="7:9" x14ac:dyDescent="0.3">
      <c r="G96" s="1">
        <v>1</v>
      </c>
      <c r="H96" s="1">
        <v>93</v>
      </c>
      <c r="I96" s="1">
        <f>Tabella2[[#This Row],[Numero di Unità]]*Tabella2[[#This Row],[Costo Unitario]]</f>
        <v>93</v>
      </c>
    </row>
    <row r="97" spans="7:9" x14ac:dyDescent="0.3">
      <c r="G97" s="1">
        <v>1</v>
      </c>
      <c r="H97" s="1">
        <v>94</v>
      </c>
      <c r="I97" s="1">
        <f>Tabella2[[#This Row],[Numero di Unità]]*Tabella2[[#This Row],[Costo Unitario]]</f>
        <v>94</v>
      </c>
    </row>
    <row r="98" spans="7:9" x14ac:dyDescent="0.3">
      <c r="G98" s="1">
        <v>1</v>
      </c>
      <c r="H98" s="1">
        <v>95</v>
      </c>
      <c r="I98" s="1">
        <f>Tabella2[[#This Row],[Numero di Unità]]*Tabella2[[#This Row],[Costo Unitario]]</f>
        <v>95</v>
      </c>
    </row>
    <row r="99" spans="7:9" x14ac:dyDescent="0.3">
      <c r="G99" s="1">
        <v>1</v>
      </c>
      <c r="H99" s="1">
        <v>96</v>
      </c>
      <c r="I99" s="1">
        <f>Tabella2[[#This Row],[Numero di Unità]]*Tabella2[[#This Row],[Costo Unitario]]</f>
        <v>96</v>
      </c>
    </row>
    <row r="100" spans="7:9" x14ac:dyDescent="0.3">
      <c r="G100" s="1">
        <v>1</v>
      </c>
      <c r="H100" s="1">
        <v>97</v>
      </c>
      <c r="I100" s="1">
        <f>Tabella2[[#This Row],[Numero di Unità]]*Tabella2[[#This Row],[Costo Unitario]]</f>
        <v>97</v>
      </c>
    </row>
    <row r="101" spans="7:9" x14ac:dyDescent="0.3">
      <c r="G101" s="1">
        <v>1</v>
      </c>
      <c r="H101" s="1">
        <v>98</v>
      </c>
      <c r="I101" s="1">
        <f>Tabella2[[#This Row],[Numero di Unità]]*Tabella2[[#This Row],[Costo Unitario]]</f>
        <v>98</v>
      </c>
    </row>
    <row r="102" spans="7:9" x14ac:dyDescent="0.3">
      <c r="G102" s="1">
        <v>1</v>
      </c>
      <c r="H102" s="1">
        <v>99</v>
      </c>
      <c r="I102" s="1">
        <f>Tabella2[[#This Row],[Numero di Unità]]*Tabella2[[#This Row],[Costo Unitario]]</f>
        <v>99</v>
      </c>
    </row>
    <row r="103" spans="7:9" x14ac:dyDescent="0.3">
      <c r="G103" s="1">
        <v>1</v>
      </c>
      <c r="H103" s="1">
        <v>100</v>
      </c>
      <c r="I103" s="1">
        <f>Tabella2[[#This Row],[Numero di Unità]]*Tabella2[[#This Row],[Costo Unitario]]</f>
        <v>100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192D388-934E-4179-A7C2-9909032AB259}">
          <x14:formula1>
            <xm:f>convalidate!$B$2:$B$3</xm:f>
          </x14:formula1>
          <xm:sqref>B4:B38</xm:sqref>
        </x14:dataValidation>
        <x14:dataValidation type="list" allowBlank="1" showInputMessage="1" showErrorMessage="1" xr:uid="{54F7A4EE-7CE4-40E7-8ABA-1E35BA684F3F}">
          <x14:formula1>
            <xm:f>convalidate!$C$2:$C$4</xm:f>
          </x14:formula1>
          <xm:sqref>C4:C38</xm:sqref>
        </x14:dataValidation>
        <x14:dataValidation type="list" allowBlank="1" showInputMessage="1" showErrorMessage="1" xr:uid="{EB27A0AF-83E3-4266-9548-F4FDBB1FE022}">
          <x14:formula1>
            <xm:f>convalidate!$D$2:$D$5</xm:f>
          </x14:formula1>
          <xm:sqref>D4:D103</xm:sqref>
        </x14:dataValidation>
        <x14:dataValidation type="list" allowBlank="1" showInputMessage="1" showErrorMessage="1" xr:uid="{C91E8FA8-29E7-4496-9492-9737732A649D}">
          <x14:formula1>
            <xm:f>convalidate!$E$2:$E$6</xm:f>
          </x14:formula1>
          <xm:sqref>F4:F103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CF66-9230-484E-929F-A147649687B9}">
  <dimension ref="A1:T43"/>
  <sheetViews>
    <sheetView topLeftCell="A24" workbookViewId="0">
      <selection activeCell="H38" sqref="H38:J38"/>
    </sheetView>
  </sheetViews>
  <sheetFormatPr defaultRowHeight="14.4" x14ac:dyDescent="0.3"/>
  <cols>
    <col min="3" max="3" width="20.5546875" customWidth="1"/>
    <col min="4" max="4" width="10.44140625" customWidth="1"/>
    <col min="6" max="6" width="11.6640625" customWidth="1"/>
    <col min="8" max="8" width="11.109375" customWidth="1"/>
    <col min="11" max="11" width="12.5546875" customWidth="1"/>
    <col min="13" max="13" width="10.33203125" customWidth="1"/>
    <col min="18" max="18" width="11" customWidth="1"/>
  </cols>
  <sheetData>
    <row r="1" spans="1:20" ht="24" thickBot="1" x14ac:dyDescent="0.35">
      <c r="A1" s="81"/>
      <c r="B1" s="162"/>
      <c r="C1" s="82"/>
      <c r="D1" s="83"/>
      <c r="E1" s="83"/>
      <c r="F1" s="163" t="s">
        <v>36</v>
      </c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5"/>
      <c r="T1" s="76"/>
    </row>
    <row r="2" spans="1:20" ht="18" x14ac:dyDescent="0.3">
      <c r="A2" s="81"/>
      <c r="B2" s="162"/>
      <c r="C2" s="84"/>
      <c r="D2" s="85"/>
      <c r="E2" s="85"/>
      <c r="F2" s="166" t="s">
        <v>37</v>
      </c>
      <c r="G2" s="167"/>
      <c r="H2" s="167"/>
      <c r="I2" s="168" t="s">
        <v>38</v>
      </c>
      <c r="J2" s="168"/>
      <c r="K2" s="168"/>
      <c r="L2" s="92" t="s">
        <v>39</v>
      </c>
      <c r="M2" s="93"/>
      <c r="N2" s="169" t="s">
        <v>40</v>
      </c>
      <c r="O2" s="169"/>
      <c r="P2" s="169"/>
      <c r="Q2" s="169"/>
      <c r="R2" s="170"/>
      <c r="S2" s="171"/>
      <c r="T2" s="76"/>
    </row>
    <row r="3" spans="1:20" ht="15" thickBot="1" x14ac:dyDescent="0.35">
      <c r="A3" s="81"/>
      <c r="B3" s="162"/>
      <c r="C3" s="84"/>
      <c r="D3" s="84"/>
      <c r="E3" s="84"/>
      <c r="F3" s="84"/>
      <c r="G3" s="84"/>
      <c r="H3" s="88"/>
      <c r="I3" s="84"/>
      <c r="J3" s="84"/>
      <c r="K3" s="161"/>
      <c r="L3" s="162"/>
      <c r="M3" s="162"/>
      <c r="N3" s="162"/>
      <c r="O3" s="162"/>
      <c r="P3" s="162"/>
      <c r="Q3" s="162"/>
      <c r="R3" s="162"/>
      <c r="S3" s="162"/>
      <c r="T3" s="81"/>
    </row>
    <row r="4" spans="1:20" ht="15" thickBot="1" x14ac:dyDescent="0.35">
      <c r="A4" s="179" t="s">
        <v>41</v>
      </c>
      <c r="B4" s="180"/>
      <c r="C4" s="180"/>
      <c r="D4" s="180"/>
      <c r="E4" s="180"/>
      <c r="F4" s="181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3"/>
    </row>
    <row r="5" spans="1:20" ht="14.4" customHeight="1" x14ac:dyDescent="0.3">
      <c r="A5" s="86"/>
      <c r="B5" s="86"/>
      <c r="C5" s="87"/>
      <c r="D5" s="87"/>
      <c r="E5" s="87"/>
      <c r="F5" s="184" t="s">
        <v>42</v>
      </c>
      <c r="G5" s="185"/>
      <c r="H5" s="185"/>
      <c r="I5" s="185"/>
      <c r="J5" s="186"/>
      <c r="K5" s="184" t="s">
        <v>43</v>
      </c>
      <c r="L5" s="185"/>
      <c r="M5" s="185"/>
      <c r="N5" s="185"/>
      <c r="O5" s="186"/>
      <c r="P5" s="184" t="s">
        <v>44</v>
      </c>
      <c r="Q5" s="185"/>
      <c r="R5" s="185"/>
      <c r="S5" s="185"/>
      <c r="T5" s="186"/>
    </row>
    <row r="6" spans="1:20" ht="27.6" customHeight="1" x14ac:dyDescent="0.3">
      <c r="A6" s="172"/>
      <c r="B6" s="173"/>
      <c r="C6" s="116" t="s">
        <v>45</v>
      </c>
      <c r="D6" s="174" t="s">
        <v>46</v>
      </c>
      <c r="E6" s="175" t="s">
        <v>3</v>
      </c>
      <c r="F6" s="176" t="s">
        <v>47</v>
      </c>
      <c r="G6" s="177"/>
      <c r="H6" s="177"/>
      <c r="I6" s="177"/>
      <c r="J6" s="178"/>
      <c r="K6" s="176" t="s">
        <v>47</v>
      </c>
      <c r="L6" s="177"/>
      <c r="M6" s="177"/>
      <c r="N6" s="177"/>
      <c r="O6" s="178"/>
      <c r="P6" s="176" t="s">
        <v>47</v>
      </c>
      <c r="Q6" s="177"/>
      <c r="R6" s="177"/>
      <c r="S6" s="177"/>
      <c r="T6" s="178"/>
    </row>
    <row r="7" spans="1:20" ht="14.4" customHeight="1" x14ac:dyDescent="0.3">
      <c r="A7" s="172"/>
      <c r="B7" s="173"/>
      <c r="C7" s="116"/>
      <c r="D7" s="174"/>
      <c r="E7" s="175"/>
      <c r="F7" s="160" t="s">
        <v>48</v>
      </c>
      <c r="G7" s="158"/>
      <c r="H7" s="158" t="s">
        <v>49</v>
      </c>
      <c r="I7" s="158" t="s">
        <v>50</v>
      </c>
      <c r="J7" s="159"/>
      <c r="K7" s="160" t="s">
        <v>48</v>
      </c>
      <c r="L7" s="158"/>
      <c r="M7" s="158" t="s">
        <v>49</v>
      </c>
      <c r="N7" s="158" t="s">
        <v>50</v>
      </c>
      <c r="O7" s="159"/>
      <c r="P7" s="160" t="s">
        <v>48</v>
      </c>
      <c r="Q7" s="158"/>
      <c r="R7" s="158" t="s">
        <v>49</v>
      </c>
      <c r="S7" s="158" t="s">
        <v>50</v>
      </c>
      <c r="T7" s="159"/>
    </row>
    <row r="8" spans="1:20" ht="43.2" customHeight="1" x14ac:dyDescent="0.3">
      <c r="A8" s="172"/>
      <c r="B8" s="173"/>
      <c r="C8" s="116"/>
      <c r="D8" s="174"/>
      <c r="E8" s="175"/>
      <c r="F8" s="157" t="s">
        <v>51</v>
      </c>
      <c r="G8" s="155"/>
      <c r="H8" s="155"/>
      <c r="I8" s="155" t="s">
        <v>51</v>
      </c>
      <c r="J8" s="156"/>
      <c r="K8" s="157" t="s">
        <v>51</v>
      </c>
      <c r="L8" s="155"/>
      <c r="M8" s="155"/>
      <c r="N8" s="155" t="s">
        <v>51</v>
      </c>
      <c r="O8" s="156"/>
      <c r="P8" s="157" t="s">
        <v>51</v>
      </c>
      <c r="Q8" s="155"/>
      <c r="R8" s="155"/>
      <c r="S8" s="155" t="s">
        <v>51</v>
      </c>
      <c r="T8" s="156"/>
    </row>
    <row r="9" spans="1:20" x14ac:dyDescent="0.3">
      <c r="A9" s="74"/>
      <c r="B9" s="80">
        <v>1</v>
      </c>
      <c r="C9" s="77"/>
      <c r="D9" s="78"/>
      <c r="E9" s="79"/>
      <c r="F9" s="151"/>
      <c r="G9" s="152"/>
      <c r="H9" s="75"/>
      <c r="I9" s="153">
        <f>F9*H9</f>
        <v>0</v>
      </c>
      <c r="J9" s="154"/>
      <c r="K9" s="151"/>
      <c r="L9" s="152"/>
      <c r="M9" s="75"/>
      <c r="N9" s="153">
        <f>K9*M9</f>
        <v>0</v>
      </c>
      <c r="O9" s="154"/>
      <c r="P9" s="151"/>
      <c r="Q9" s="152"/>
      <c r="R9" s="75"/>
      <c r="S9" s="153">
        <f>P9*R9</f>
        <v>0</v>
      </c>
      <c r="T9" s="154"/>
    </row>
    <row r="10" spans="1:20" x14ac:dyDescent="0.3">
      <c r="A10" s="74"/>
      <c r="B10" s="80">
        <v>2</v>
      </c>
      <c r="C10" s="77" t="s">
        <v>38</v>
      </c>
      <c r="D10" s="78" t="s">
        <v>38</v>
      </c>
      <c r="E10" s="79" t="s">
        <v>38</v>
      </c>
      <c r="F10" s="151"/>
      <c r="G10" s="152"/>
      <c r="H10" s="75"/>
      <c r="I10" s="153">
        <f>F10*H10</f>
        <v>0</v>
      </c>
      <c r="J10" s="154"/>
      <c r="K10" s="151"/>
      <c r="L10" s="152"/>
      <c r="M10" s="75" t="s">
        <v>38</v>
      </c>
      <c r="N10" s="153" t="e">
        <f>K10*M10</f>
        <v>#VALUE!</v>
      </c>
      <c r="O10" s="154"/>
      <c r="P10" s="151"/>
      <c r="Q10" s="152"/>
      <c r="R10" s="75" t="s">
        <v>38</v>
      </c>
      <c r="S10" s="153" t="e">
        <f>P10*R10</f>
        <v>#VALUE!</v>
      </c>
      <c r="T10" s="154"/>
    </row>
    <row r="11" spans="1:20" x14ac:dyDescent="0.3">
      <c r="A11" s="74"/>
      <c r="B11" s="80">
        <v>3</v>
      </c>
      <c r="C11" s="77" t="s">
        <v>38</v>
      </c>
      <c r="D11" s="78" t="s">
        <v>38</v>
      </c>
      <c r="E11" s="79" t="s">
        <v>38</v>
      </c>
      <c r="F11" s="151"/>
      <c r="G11" s="152"/>
      <c r="H11" s="75" t="s">
        <v>38</v>
      </c>
      <c r="I11" s="153" t="e">
        <f t="shared" ref="I11:I18" si="0">F11*H11</f>
        <v>#VALUE!</v>
      </c>
      <c r="J11" s="154"/>
      <c r="K11" s="151"/>
      <c r="L11" s="152"/>
      <c r="M11" s="75" t="s">
        <v>38</v>
      </c>
      <c r="N11" s="153" t="e">
        <f t="shared" ref="N11:N18" si="1">K11*M11</f>
        <v>#VALUE!</v>
      </c>
      <c r="O11" s="154"/>
      <c r="P11" s="151"/>
      <c r="Q11" s="152"/>
      <c r="R11" s="75" t="s">
        <v>38</v>
      </c>
      <c r="S11" s="153" t="e">
        <f t="shared" ref="S11:S18" si="2">P11*R11</f>
        <v>#VALUE!</v>
      </c>
      <c r="T11" s="154"/>
    </row>
    <row r="12" spans="1:20" x14ac:dyDescent="0.3">
      <c r="A12" s="74"/>
      <c r="B12" s="80">
        <v>4</v>
      </c>
      <c r="C12" s="77" t="s">
        <v>38</v>
      </c>
      <c r="D12" s="78" t="s">
        <v>38</v>
      </c>
      <c r="E12" s="79" t="s">
        <v>38</v>
      </c>
      <c r="F12" s="151"/>
      <c r="G12" s="152"/>
      <c r="H12" s="75" t="s">
        <v>38</v>
      </c>
      <c r="I12" s="153" t="e">
        <f t="shared" si="0"/>
        <v>#VALUE!</v>
      </c>
      <c r="J12" s="154"/>
      <c r="K12" s="151"/>
      <c r="L12" s="152"/>
      <c r="M12" s="75" t="s">
        <v>38</v>
      </c>
      <c r="N12" s="153" t="e">
        <f t="shared" si="1"/>
        <v>#VALUE!</v>
      </c>
      <c r="O12" s="154"/>
      <c r="P12" s="151"/>
      <c r="Q12" s="152"/>
      <c r="R12" s="75" t="s">
        <v>38</v>
      </c>
      <c r="S12" s="153" t="e">
        <f t="shared" si="2"/>
        <v>#VALUE!</v>
      </c>
      <c r="T12" s="154"/>
    </row>
    <row r="13" spans="1:20" x14ac:dyDescent="0.3">
      <c r="A13" s="74"/>
      <c r="B13" s="80">
        <v>5</v>
      </c>
      <c r="C13" s="77" t="s">
        <v>38</v>
      </c>
      <c r="D13" s="78" t="s">
        <v>38</v>
      </c>
      <c r="E13" s="79" t="s">
        <v>38</v>
      </c>
      <c r="F13" s="151"/>
      <c r="G13" s="152"/>
      <c r="H13" s="75" t="s">
        <v>38</v>
      </c>
      <c r="I13" s="153" t="e">
        <f t="shared" si="0"/>
        <v>#VALUE!</v>
      </c>
      <c r="J13" s="154"/>
      <c r="K13" s="151"/>
      <c r="L13" s="152"/>
      <c r="M13" s="75" t="s">
        <v>38</v>
      </c>
      <c r="N13" s="153" t="e">
        <f t="shared" si="1"/>
        <v>#VALUE!</v>
      </c>
      <c r="O13" s="154"/>
      <c r="P13" s="151"/>
      <c r="Q13" s="152"/>
      <c r="R13" s="75" t="s">
        <v>38</v>
      </c>
      <c r="S13" s="153" t="e">
        <f t="shared" si="2"/>
        <v>#VALUE!</v>
      </c>
      <c r="T13" s="154"/>
    </row>
    <row r="14" spans="1:20" x14ac:dyDescent="0.3">
      <c r="A14" s="74"/>
      <c r="B14" s="80">
        <v>6</v>
      </c>
      <c r="C14" s="77" t="s">
        <v>38</v>
      </c>
      <c r="D14" s="78" t="s">
        <v>38</v>
      </c>
      <c r="E14" s="79" t="s">
        <v>38</v>
      </c>
      <c r="F14" s="151"/>
      <c r="G14" s="152"/>
      <c r="H14" s="75" t="s">
        <v>38</v>
      </c>
      <c r="I14" s="153" t="e">
        <f t="shared" si="0"/>
        <v>#VALUE!</v>
      </c>
      <c r="J14" s="154"/>
      <c r="K14" s="151"/>
      <c r="L14" s="152"/>
      <c r="M14" s="75" t="s">
        <v>38</v>
      </c>
      <c r="N14" s="153" t="e">
        <f t="shared" si="1"/>
        <v>#VALUE!</v>
      </c>
      <c r="O14" s="154"/>
      <c r="P14" s="151"/>
      <c r="Q14" s="152"/>
      <c r="R14" s="75" t="s">
        <v>38</v>
      </c>
      <c r="S14" s="153" t="e">
        <f t="shared" si="2"/>
        <v>#VALUE!</v>
      </c>
      <c r="T14" s="154"/>
    </row>
    <row r="15" spans="1:20" x14ac:dyDescent="0.3">
      <c r="A15" s="74"/>
      <c r="B15" s="80">
        <v>7</v>
      </c>
      <c r="C15" s="77" t="s">
        <v>38</v>
      </c>
      <c r="D15" s="78" t="s">
        <v>38</v>
      </c>
      <c r="E15" s="79" t="s">
        <v>38</v>
      </c>
      <c r="F15" s="151"/>
      <c r="G15" s="152"/>
      <c r="H15" s="75" t="s">
        <v>38</v>
      </c>
      <c r="I15" s="153" t="e">
        <f t="shared" si="0"/>
        <v>#VALUE!</v>
      </c>
      <c r="J15" s="154"/>
      <c r="K15" s="151"/>
      <c r="L15" s="152"/>
      <c r="M15" s="75" t="s">
        <v>38</v>
      </c>
      <c r="N15" s="153" t="e">
        <f t="shared" si="1"/>
        <v>#VALUE!</v>
      </c>
      <c r="O15" s="154"/>
      <c r="P15" s="151"/>
      <c r="Q15" s="152"/>
      <c r="R15" s="75" t="s">
        <v>38</v>
      </c>
      <c r="S15" s="153" t="e">
        <f t="shared" si="2"/>
        <v>#VALUE!</v>
      </c>
      <c r="T15" s="154"/>
    </row>
    <row r="16" spans="1:20" x14ac:dyDescent="0.3">
      <c r="A16" s="74"/>
      <c r="B16" s="80">
        <v>8</v>
      </c>
      <c r="C16" s="77" t="s">
        <v>38</v>
      </c>
      <c r="D16" s="78" t="s">
        <v>38</v>
      </c>
      <c r="E16" s="79" t="s">
        <v>38</v>
      </c>
      <c r="F16" s="151"/>
      <c r="G16" s="152"/>
      <c r="H16" s="75" t="s">
        <v>38</v>
      </c>
      <c r="I16" s="153" t="e">
        <f t="shared" si="0"/>
        <v>#VALUE!</v>
      </c>
      <c r="J16" s="154"/>
      <c r="K16" s="151"/>
      <c r="L16" s="152"/>
      <c r="M16" s="75" t="s">
        <v>38</v>
      </c>
      <c r="N16" s="153" t="e">
        <f t="shared" si="1"/>
        <v>#VALUE!</v>
      </c>
      <c r="O16" s="154"/>
      <c r="P16" s="151"/>
      <c r="Q16" s="152"/>
      <c r="R16" s="75" t="s">
        <v>38</v>
      </c>
      <c r="S16" s="153" t="e">
        <f t="shared" si="2"/>
        <v>#VALUE!</v>
      </c>
      <c r="T16" s="154"/>
    </row>
    <row r="17" spans="1:20" x14ac:dyDescent="0.3">
      <c r="A17" s="74"/>
      <c r="B17" s="80">
        <v>9</v>
      </c>
      <c r="C17" s="77" t="s">
        <v>38</v>
      </c>
      <c r="D17" s="78" t="s">
        <v>38</v>
      </c>
      <c r="E17" s="79" t="s">
        <v>38</v>
      </c>
      <c r="F17" s="151"/>
      <c r="G17" s="152"/>
      <c r="H17" s="75" t="s">
        <v>38</v>
      </c>
      <c r="I17" s="153" t="e">
        <f t="shared" si="0"/>
        <v>#VALUE!</v>
      </c>
      <c r="J17" s="154"/>
      <c r="K17" s="151"/>
      <c r="L17" s="152"/>
      <c r="M17" s="75" t="s">
        <v>38</v>
      </c>
      <c r="N17" s="153" t="e">
        <f t="shared" si="1"/>
        <v>#VALUE!</v>
      </c>
      <c r="O17" s="154"/>
      <c r="P17" s="151"/>
      <c r="Q17" s="152"/>
      <c r="R17" s="75" t="s">
        <v>38</v>
      </c>
      <c r="S17" s="153" t="e">
        <f t="shared" si="2"/>
        <v>#VALUE!</v>
      </c>
      <c r="T17" s="154"/>
    </row>
    <row r="18" spans="1:20" x14ac:dyDescent="0.3">
      <c r="A18" s="74"/>
      <c r="B18" s="80">
        <v>10</v>
      </c>
      <c r="C18" s="77" t="s">
        <v>38</v>
      </c>
      <c r="D18" s="78" t="s">
        <v>38</v>
      </c>
      <c r="E18" s="79" t="s">
        <v>38</v>
      </c>
      <c r="F18" s="151"/>
      <c r="G18" s="152"/>
      <c r="H18" s="75" t="s">
        <v>38</v>
      </c>
      <c r="I18" s="153" t="e">
        <f t="shared" si="0"/>
        <v>#VALUE!</v>
      </c>
      <c r="J18" s="154"/>
      <c r="K18" s="151"/>
      <c r="L18" s="152"/>
      <c r="M18" s="75" t="s">
        <v>38</v>
      </c>
      <c r="N18" s="153" t="e">
        <f t="shared" si="1"/>
        <v>#VALUE!</v>
      </c>
      <c r="O18" s="154"/>
      <c r="P18" s="151"/>
      <c r="Q18" s="152"/>
      <c r="R18" s="75" t="s">
        <v>38</v>
      </c>
      <c r="S18" s="153" t="e">
        <f t="shared" si="2"/>
        <v>#VALUE!</v>
      </c>
      <c r="T18" s="154"/>
    </row>
    <row r="19" spans="1:20" ht="18.600000000000001" thickBot="1" x14ac:dyDescent="0.35">
      <c r="A19" s="76"/>
      <c r="B19" s="76"/>
      <c r="C19" s="147" t="s">
        <v>52</v>
      </c>
      <c r="D19" s="147"/>
      <c r="E19" s="147"/>
      <c r="F19" s="148" t="e">
        <f>SUM(I9:J18)</f>
        <v>#VALUE!</v>
      </c>
      <c r="G19" s="149"/>
      <c r="H19" s="149"/>
      <c r="I19" s="149"/>
      <c r="J19" s="150"/>
      <c r="K19" s="148" t="e">
        <f>SUM(N9:O18)</f>
        <v>#VALUE!</v>
      </c>
      <c r="L19" s="149"/>
      <c r="M19" s="149"/>
      <c r="N19" s="149"/>
      <c r="O19" s="150"/>
      <c r="P19" s="148" t="e">
        <f>SUM(S9:T18)</f>
        <v>#VALUE!</v>
      </c>
      <c r="Q19" s="149"/>
      <c r="R19" s="149"/>
      <c r="S19" s="149"/>
      <c r="T19" s="150"/>
    </row>
    <row r="20" spans="1:20" ht="37.200000000000003" customHeight="1" thickBot="1" x14ac:dyDescent="0.35">
      <c r="A20" s="76"/>
      <c r="B20" s="76"/>
      <c r="C20" s="116" t="s">
        <v>53</v>
      </c>
      <c r="D20" s="117" t="s">
        <v>54</v>
      </c>
      <c r="E20" s="118"/>
      <c r="F20" s="120" t="s">
        <v>55</v>
      </c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</row>
    <row r="21" spans="1:20" ht="95.4" customHeight="1" x14ac:dyDescent="0.3">
      <c r="A21" s="76"/>
      <c r="B21" s="76"/>
      <c r="C21" s="116"/>
      <c r="D21" s="118"/>
      <c r="E21" s="119"/>
      <c r="F21" s="121" t="s">
        <v>56</v>
      </c>
      <c r="G21" s="122"/>
      <c r="H21" s="100" t="s">
        <v>57</v>
      </c>
      <c r="I21" s="109" t="s">
        <v>58</v>
      </c>
      <c r="J21" s="110"/>
      <c r="K21" s="121" t="s">
        <v>59</v>
      </c>
      <c r="L21" s="122"/>
      <c r="M21" s="100" t="s">
        <v>57</v>
      </c>
      <c r="N21" s="109" t="s">
        <v>58</v>
      </c>
      <c r="O21" s="110"/>
      <c r="P21" s="121" t="s">
        <v>60</v>
      </c>
      <c r="Q21" s="122"/>
      <c r="R21" s="100" t="s">
        <v>57</v>
      </c>
      <c r="S21" s="109" t="s">
        <v>58</v>
      </c>
      <c r="T21" s="110"/>
    </row>
    <row r="22" spans="1:20" ht="27.6" x14ac:dyDescent="0.3">
      <c r="A22" s="74"/>
      <c r="B22" s="74">
        <v>1</v>
      </c>
      <c r="C22" s="96" t="s">
        <v>61</v>
      </c>
      <c r="D22" s="95" t="s">
        <v>13</v>
      </c>
      <c r="E22" s="97">
        <f>VLOOKUP(D22,convalidate!$H$2:$I$3,2,0)</f>
        <v>3</v>
      </c>
      <c r="F22" s="94" t="s">
        <v>24</v>
      </c>
      <c r="G22" s="98">
        <f>VLOOKUP(F22,Tabella5[[Criteri di Selezione]:[Colonna1]],2,0)</f>
        <v>0</v>
      </c>
      <c r="H22" s="99">
        <f t="shared" ref="H22:H30" si="3">E22*G22</f>
        <v>0</v>
      </c>
      <c r="I22" s="107"/>
      <c r="J22" s="108"/>
      <c r="K22" s="94"/>
      <c r="L22" s="98" t="e">
        <f>VLOOKUP(K22,Tabella5[[Criteri di Selezione]:[Colonna1]],2,0)</f>
        <v>#N/A</v>
      </c>
      <c r="M22" s="99" t="e">
        <f t="shared" ref="M22:M30" si="4">J22*L22</f>
        <v>#N/A</v>
      </c>
      <c r="N22" s="107"/>
      <c r="O22" s="108"/>
      <c r="P22" s="94"/>
      <c r="Q22" s="98" t="e">
        <f>VLOOKUP(P22,Tabella5[[Criteri di Selezione]:[Colonna1]],2,0)</f>
        <v>#N/A</v>
      </c>
      <c r="R22" s="99" t="e">
        <f>O22*Q22</f>
        <v>#N/A</v>
      </c>
      <c r="S22" s="107"/>
      <c r="T22" s="108"/>
    </row>
    <row r="23" spans="1:20" ht="55.2" x14ac:dyDescent="0.3">
      <c r="A23" s="90"/>
      <c r="B23" s="74">
        <v>2</v>
      </c>
      <c r="C23" s="96" t="s">
        <v>62</v>
      </c>
      <c r="D23" s="95" t="s">
        <v>63</v>
      </c>
      <c r="E23" s="97">
        <f>VLOOKUP(D23,convalidate!$H$2:$I$3,2,0)</f>
        <v>3</v>
      </c>
      <c r="F23" s="94" t="s">
        <v>12</v>
      </c>
      <c r="G23" s="98">
        <f>VLOOKUP(F23,Tabella5[[Criteri di Selezione]:[Colonna1]],2,0)</f>
        <v>3</v>
      </c>
      <c r="H23" s="99">
        <f t="shared" si="3"/>
        <v>9</v>
      </c>
      <c r="I23" s="107"/>
      <c r="J23" s="108"/>
      <c r="K23" s="94"/>
      <c r="L23" s="98" t="e">
        <f>VLOOKUP(K23,Tabella5[[Criteri di Selezione]:[Colonna1]],2,0)</f>
        <v>#N/A</v>
      </c>
      <c r="M23" s="99" t="e">
        <f t="shared" si="4"/>
        <v>#N/A</v>
      </c>
      <c r="N23" s="107"/>
      <c r="O23" s="108"/>
      <c r="P23" s="94"/>
      <c r="Q23" s="98" t="e">
        <f>VLOOKUP(P23,Tabella5[[Criteri di Selezione]:[Colonna1]],2,0)</f>
        <v>#N/A</v>
      </c>
      <c r="R23" s="99" t="e">
        <f t="shared" ref="R23:R30" si="5">O23*Q23</f>
        <v>#N/A</v>
      </c>
      <c r="S23" s="107"/>
      <c r="T23" s="108"/>
    </row>
    <row r="24" spans="1:20" ht="27.6" x14ac:dyDescent="0.3">
      <c r="A24" s="74"/>
      <c r="B24" s="74">
        <v>3</v>
      </c>
      <c r="C24" s="96" t="s">
        <v>64</v>
      </c>
      <c r="D24" s="95" t="s">
        <v>13</v>
      </c>
      <c r="E24" s="97">
        <f>VLOOKUP(D24,convalidate!$H$2:$I$3,2,0)</f>
        <v>3</v>
      </c>
      <c r="F24" s="94"/>
      <c r="G24" s="98" t="e">
        <f>VLOOKUP(F24,Tabella5[[Criteri di Selezione]:[Colonna1]],2,0)</f>
        <v>#N/A</v>
      </c>
      <c r="H24" s="99" t="e">
        <f t="shared" si="3"/>
        <v>#N/A</v>
      </c>
      <c r="I24" s="107"/>
      <c r="J24" s="108"/>
      <c r="K24" s="94"/>
      <c r="L24" s="98" t="e">
        <f>VLOOKUP(K24,Tabella5[[Criteri di Selezione]:[Colonna1]],2,0)</f>
        <v>#N/A</v>
      </c>
      <c r="M24" s="99" t="e">
        <f t="shared" si="4"/>
        <v>#N/A</v>
      </c>
      <c r="N24" s="107"/>
      <c r="O24" s="108"/>
      <c r="P24" s="94"/>
      <c r="Q24" s="98" t="e">
        <f>VLOOKUP(P24,Tabella5[[Criteri di Selezione]:[Colonna1]],2,0)</f>
        <v>#N/A</v>
      </c>
      <c r="R24" s="99" t="e">
        <f t="shared" si="5"/>
        <v>#N/A</v>
      </c>
      <c r="S24" s="107"/>
      <c r="T24" s="108"/>
    </row>
    <row r="25" spans="1:20" ht="27.6" x14ac:dyDescent="0.3">
      <c r="A25" s="74"/>
      <c r="B25" s="74">
        <v>4</v>
      </c>
      <c r="C25" s="96" t="s">
        <v>64</v>
      </c>
      <c r="D25" s="95" t="s">
        <v>13</v>
      </c>
      <c r="E25" s="97">
        <f>VLOOKUP(D25,convalidate!$H$2:$I$3,2,0)</f>
        <v>3</v>
      </c>
      <c r="F25" s="94"/>
      <c r="G25" s="98" t="e">
        <f>VLOOKUP(F25,Tabella5[[Criteri di Selezione]:[Colonna1]],2,0)</f>
        <v>#N/A</v>
      </c>
      <c r="H25" s="99" t="e">
        <f t="shared" si="3"/>
        <v>#N/A</v>
      </c>
      <c r="I25" s="107"/>
      <c r="J25" s="108"/>
      <c r="K25" s="94"/>
      <c r="L25" s="98" t="e">
        <f>VLOOKUP(K25,Tabella5[[Criteri di Selezione]:[Colonna1]],2,0)</f>
        <v>#N/A</v>
      </c>
      <c r="M25" s="99" t="e">
        <f t="shared" si="4"/>
        <v>#N/A</v>
      </c>
      <c r="N25" s="107"/>
      <c r="O25" s="108"/>
      <c r="P25" s="94"/>
      <c r="Q25" s="98" t="e">
        <f>VLOOKUP(P25,Tabella5[[Criteri di Selezione]:[Colonna1]],2,0)</f>
        <v>#N/A</v>
      </c>
      <c r="R25" s="99" t="e">
        <f t="shared" si="5"/>
        <v>#N/A</v>
      </c>
      <c r="S25" s="107"/>
      <c r="T25" s="108"/>
    </row>
    <row r="26" spans="1:20" ht="27.6" x14ac:dyDescent="0.3">
      <c r="A26" s="74"/>
      <c r="B26" s="74">
        <v>5</v>
      </c>
      <c r="C26" s="96" t="s">
        <v>64</v>
      </c>
      <c r="D26" s="95" t="s">
        <v>13</v>
      </c>
      <c r="E26" s="97">
        <f>VLOOKUP(D26,convalidate!$H$2:$I$3,2,0)</f>
        <v>3</v>
      </c>
      <c r="F26" s="94"/>
      <c r="G26" s="98" t="e">
        <f>VLOOKUP(F26,Tabella5[[Criteri di Selezione]:[Colonna1]],2,0)</f>
        <v>#N/A</v>
      </c>
      <c r="H26" s="99" t="e">
        <f t="shared" si="3"/>
        <v>#N/A</v>
      </c>
      <c r="I26" s="107"/>
      <c r="J26" s="108"/>
      <c r="K26" s="94"/>
      <c r="L26" s="98" t="e">
        <f>VLOOKUP(K26,Tabella5[[Criteri di Selezione]:[Colonna1]],2,0)</f>
        <v>#N/A</v>
      </c>
      <c r="M26" s="99" t="e">
        <f t="shared" si="4"/>
        <v>#N/A</v>
      </c>
      <c r="N26" s="107"/>
      <c r="O26" s="108"/>
      <c r="P26" s="94"/>
      <c r="Q26" s="98" t="e">
        <f>VLOOKUP(P26,Tabella5[[Criteri di Selezione]:[Colonna1]],2,0)</f>
        <v>#N/A</v>
      </c>
      <c r="R26" s="99" t="e">
        <f t="shared" si="5"/>
        <v>#N/A</v>
      </c>
      <c r="S26" s="107"/>
      <c r="T26" s="108"/>
    </row>
    <row r="27" spans="1:20" ht="27.6" x14ac:dyDescent="0.3">
      <c r="A27" s="74"/>
      <c r="B27" s="74">
        <v>6</v>
      </c>
      <c r="C27" s="96" t="s">
        <v>65</v>
      </c>
      <c r="D27" s="95" t="s">
        <v>13</v>
      </c>
      <c r="E27" s="97">
        <f>VLOOKUP(D27,convalidate!$H$2:$I$3,2,0)</f>
        <v>3</v>
      </c>
      <c r="F27" s="94"/>
      <c r="G27" s="98" t="e">
        <f>VLOOKUP(F27,Tabella5[[Criteri di Selezione]:[Colonna1]],2,0)</f>
        <v>#N/A</v>
      </c>
      <c r="H27" s="99" t="e">
        <f t="shared" si="3"/>
        <v>#N/A</v>
      </c>
      <c r="I27" s="107"/>
      <c r="J27" s="108"/>
      <c r="K27" s="94"/>
      <c r="L27" s="98" t="e">
        <f>VLOOKUP(K27,Tabella5[[Criteri di Selezione]:[Colonna1]],2,0)</f>
        <v>#N/A</v>
      </c>
      <c r="M27" s="99" t="e">
        <f t="shared" si="4"/>
        <v>#N/A</v>
      </c>
      <c r="N27" s="107"/>
      <c r="O27" s="108"/>
      <c r="P27" s="94"/>
      <c r="Q27" s="98" t="e">
        <f>VLOOKUP(P27,Tabella5[[Criteri di Selezione]:[Colonna1]],2,0)</f>
        <v>#N/A</v>
      </c>
      <c r="R27" s="99" t="e">
        <f t="shared" si="5"/>
        <v>#N/A</v>
      </c>
      <c r="S27" s="107"/>
      <c r="T27" s="108"/>
    </row>
    <row r="28" spans="1:20" ht="27.6" x14ac:dyDescent="0.3">
      <c r="A28" s="74"/>
      <c r="B28" s="74">
        <v>7</v>
      </c>
      <c r="C28" s="96" t="s">
        <v>65</v>
      </c>
      <c r="D28" s="95" t="s">
        <v>19</v>
      </c>
      <c r="E28" s="97">
        <f>VLOOKUP(D28,convalidate!$H$2:$I$3,2,0)</f>
        <v>1</v>
      </c>
      <c r="F28" s="94"/>
      <c r="G28" s="98" t="e">
        <f>VLOOKUP(F28,Tabella5[[Criteri di Selezione]:[Colonna1]],2,0)</f>
        <v>#N/A</v>
      </c>
      <c r="H28" s="99" t="e">
        <f t="shared" si="3"/>
        <v>#N/A</v>
      </c>
      <c r="I28" s="107"/>
      <c r="J28" s="108"/>
      <c r="K28" s="94"/>
      <c r="L28" s="98" t="e">
        <f>VLOOKUP(K28,Tabella5[[Criteri di Selezione]:[Colonna1]],2,0)</f>
        <v>#N/A</v>
      </c>
      <c r="M28" s="99" t="e">
        <f t="shared" si="4"/>
        <v>#N/A</v>
      </c>
      <c r="N28" s="107"/>
      <c r="O28" s="108"/>
      <c r="P28" s="94"/>
      <c r="Q28" s="98" t="e">
        <f>VLOOKUP(P28,Tabella5[[Criteri di Selezione]:[Colonna1]],2,0)</f>
        <v>#N/A</v>
      </c>
      <c r="R28" s="99" t="e">
        <f t="shared" si="5"/>
        <v>#N/A</v>
      </c>
      <c r="S28" s="107"/>
      <c r="T28" s="108"/>
    </row>
    <row r="29" spans="1:20" ht="27.6" x14ac:dyDescent="0.3">
      <c r="A29" s="74"/>
      <c r="B29" s="74">
        <v>8</v>
      </c>
      <c r="C29" s="96" t="s">
        <v>65</v>
      </c>
      <c r="D29" s="95" t="s">
        <v>13</v>
      </c>
      <c r="E29" s="97">
        <f>VLOOKUP(D29,convalidate!$H$2:$I$3,2,0)</f>
        <v>3</v>
      </c>
      <c r="F29" s="94"/>
      <c r="G29" s="98" t="e">
        <f>VLOOKUP(F29,Tabella5[[Criteri di Selezione]:[Colonna1]],2,0)</f>
        <v>#N/A</v>
      </c>
      <c r="H29" s="99" t="e">
        <f t="shared" si="3"/>
        <v>#N/A</v>
      </c>
      <c r="I29" s="107"/>
      <c r="J29" s="108"/>
      <c r="K29" s="94"/>
      <c r="L29" s="98" t="e">
        <f>VLOOKUP(K29,Tabella5[[Criteri di Selezione]:[Colonna1]],2,0)</f>
        <v>#N/A</v>
      </c>
      <c r="M29" s="99" t="e">
        <f t="shared" si="4"/>
        <v>#N/A</v>
      </c>
      <c r="N29" s="107"/>
      <c r="O29" s="108"/>
      <c r="P29" s="94"/>
      <c r="Q29" s="98" t="e">
        <f>VLOOKUP(P29,Tabella5[[Criteri di Selezione]:[Colonna1]],2,0)</f>
        <v>#N/A</v>
      </c>
      <c r="R29" s="99" t="e">
        <f t="shared" si="5"/>
        <v>#N/A</v>
      </c>
      <c r="S29" s="107"/>
      <c r="T29" s="108"/>
    </row>
    <row r="30" spans="1:20" ht="27.6" x14ac:dyDescent="0.3">
      <c r="A30" s="74"/>
      <c r="B30" s="74">
        <v>9</v>
      </c>
      <c r="C30" s="96" t="s">
        <v>65</v>
      </c>
      <c r="D30" s="95" t="s">
        <v>13</v>
      </c>
      <c r="E30" s="97">
        <f>VLOOKUP(D30,convalidate!$H$2:$I$3,2,0)</f>
        <v>3</v>
      </c>
      <c r="F30" s="94"/>
      <c r="G30" s="98" t="e">
        <f>VLOOKUP(F30,Tabella5[[Criteri di Selezione]:[Colonna1]],2,0)</f>
        <v>#N/A</v>
      </c>
      <c r="H30" s="99" t="e">
        <f t="shared" si="3"/>
        <v>#N/A</v>
      </c>
      <c r="I30" s="107"/>
      <c r="J30" s="108"/>
      <c r="K30" s="94"/>
      <c r="L30" s="98" t="e">
        <f>VLOOKUP(K30,Tabella5[[Criteri di Selezione]:[Colonna1]],2,0)</f>
        <v>#N/A</v>
      </c>
      <c r="M30" s="99" t="e">
        <f t="shared" si="4"/>
        <v>#N/A</v>
      </c>
      <c r="N30" s="107"/>
      <c r="O30" s="108"/>
      <c r="P30" s="94"/>
      <c r="Q30" s="98" t="e">
        <f>VLOOKUP(P30,Tabella5[[Criteri di Selezione]:[Colonna1]],2,0)</f>
        <v>#N/A</v>
      </c>
      <c r="R30" s="99" t="e">
        <f t="shared" si="5"/>
        <v>#N/A</v>
      </c>
      <c r="S30" s="107"/>
      <c r="T30" s="108"/>
    </row>
    <row r="31" spans="1:20" ht="15.6" customHeight="1" x14ac:dyDescent="0.3">
      <c r="A31" s="76"/>
      <c r="B31" s="76"/>
      <c r="C31" s="101"/>
      <c r="D31" s="102"/>
      <c r="E31" s="103"/>
      <c r="F31" s="111" t="s">
        <v>66</v>
      </c>
      <c r="G31" s="112"/>
      <c r="H31" s="113" t="s">
        <v>67</v>
      </c>
      <c r="I31" s="114"/>
      <c r="J31" s="115"/>
      <c r="K31" s="111" t="s">
        <v>66</v>
      </c>
      <c r="L31" s="112"/>
      <c r="M31" s="113" t="s">
        <v>67</v>
      </c>
      <c r="N31" s="114"/>
      <c r="O31" s="115"/>
      <c r="P31" s="111" t="s">
        <v>66</v>
      </c>
      <c r="Q31" s="112"/>
      <c r="R31" s="113" t="s">
        <v>67</v>
      </c>
      <c r="S31" s="114"/>
      <c r="T31" s="115"/>
    </row>
    <row r="32" spans="1:20" ht="27.6" customHeight="1" x14ac:dyDescent="0.3">
      <c r="A32" s="76"/>
      <c r="B32" s="76"/>
      <c r="C32" s="104"/>
      <c r="D32" s="105"/>
      <c r="E32" s="106"/>
      <c r="F32" s="111" t="s">
        <v>68</v>
      </c>
      <c r="G32" s="112"/>
      <c r="H32" s="113" t="s">
        <v>69</v>
      </c>
      <c r="I32" s="114"/>
      <c r="J32" s="115"/>
      <c r="K32" s="111" t="s">
        <v>68</v>
      </c>
      <c r="L32" s="112"/>
      <c r="M32" s="113" t="s">
        <v>69</v>
      </c>
      <c r="N32" s="114"/>
      <c r="O32" s="115"/>
      <c r="P32" s="111" t="s">
        <v>68</v>
      </c>
      <c r="Q32" s="112"/>
      <c r="R32" s="113" t="s">
        <v>69</v>
      </c>
      <c r="S32" s="114"/>
      <c r="T32" s="115"/>
    </row>
    <row r="33" spans="1:20" ht="15" thickBot="1" x14ac:dyDescent="0.35">
      <c r="A33" s="76"/>
      <c r="B33" s="76"/>
      <c r="C33" s="142" t="s">
        <v>70</v>
      </c>
      <c r="D33" s="143"/>
      <c r="E33" s="143"/>
      <c r="F33" s="144" t="e">
        <f>SUM(H22:H30)</f>
        <v>#N/A</v>
      </c>
      <c r="G33" s="145"/>
      <c r="H33" s="145"/>
      <c r="I33" s="145"/>
      <c r="J33" s="146"/>
      <c r="K33" s="144" t="e">
        <f>SUM(M22:M30)</f>
        <v>#N/A</v>
      </c>
      <c r="L33" s="145"/>
      <c r="M33" s="145"/>
      <c r="N33" s="145"/>
      <c r="O33" s="146"/>
      <c r="P33" s="144" t="e">
        <f>SUM(R22:R30)</f>
        <v>#N/A</v>
      </c>
      <c r="Q33" s="145"/>
      <c r="R33" s="145"/>
      <c r="S33" s="145"/>
      <c r="T33" s="146"/>
    </row>
    <row r="34" spans="1:20" ht="28.95" customHeight="1" x14ac:dyDescent="0.3">
      <c r="A34" s="81"/>
      <c r="B34" s="81"/>
      <c r="C34" s="91" t="s">
        <v>71</v>
      </c>
      <c r="D34" s="138" t="s">
        <v>72</v>
      </c>
      <c r="E34" s="139"/>
      <c r="F34" s="140" t="s">
        <v>73</v>
      </c>
      <c r="G34" s="140"/>
      <c r="H34" s="140"/>
      <c r="I34" s="140"/>
      <c r="J34" s="141"/>
      <c r="K34" s="140" t="s">
        <v>73</v>
      </c>
      <c r="L34" s="140"/>
      <c r="M34" s="140"/>
      <c r="N34" s="140"/>
      <c r="O34" s="141"/>
      <c r="P34" s="140" t="s">
        <v>73</v>
      </c>
      <c r="Q34" s="140"/>
      <c r="R34" s="140"/>
      <c r="S34" s="140"/>
      <c r="T34" s="141"/>
    </row>
    <row r="35" spans="1:20" x14ac:dyDescent="0.3">
      <c r="A35" s="81"/>
      <c r="B35" s="81"/>
      <c r="C35" s="135" t="s">
        <v>74</v>
      </c>
      <c r="D35" s="136"/>
      <c r="E35" s="137"/>
      <c r="F35" s="123" t="s">
        <v>75</v>
      </c>
      <c r="G35" s="123"/>
      <c r="H35" s="127"/>
      <c r="I35" s="127"/>
      <c r="J35" s="128"/>
      <c r="K35" s="123" t="s">
        <v>75</v>
      </c>
      <c r="L35" s="123"/>
      <c r="M35" s="127"/>
      <c r="N35" s="127"/>
      <c r="O35" s="128"/>
      <c r="P35" s="123" t="s">
        <v>75</v>
      </c>
      <c r="Q35" s="123"/>
      <c r="R35" s="127"/>
      <c r="S35" s="127"/>
      <c r="T35" s="128"/>
    </row>
    <row r="36" spans="1:20" x14ac:dyDescent="0.3">
      <c r="A36" s="81"/>
      <c r="B36" s="81"/>
      <c r="C36" s="129"/>
      <c r="D36" s="130"/>
      <c r="E36" s="131"/>
      <c r="F36" s="123" t="s">
        <v>76</v>
      </c>
      <c r="G36" s="123"/>
      <c r="H36" s="127"/>
      <c r="I36" s="127"/>
      <c r="J36" s="128"/>
      <c r="K36" s="123" t="s">
        <v>76</v>
      </c>
      <c r="L36" s="123"/>
      <c r="M36" s="127"/>
      <c r="N36" s="127"/>
      <c r="O36" s="128"/>
      <c r="P36" s="123" t="s">
        <v>76</v>
      </c>
      <c r="Q36" s="123"/>
      <c r="R36" s="127"/>
      <c r="S36" s="127"/>
      <c r="T36" s="128"/>
    </row>
    <row r="37" spans="1:20" x14ac:dyDescent="0.3">
      <c r="A37" s="81"/>
      <c r="B37" s="81"/>
      <c r="C37" s="129"/>
      <c r="D37" s="130"/>
      <c r="E37" s="131"/>
      <c r="F37" s="123" t="s">
        <v>77</v>
      </c>
      <c r="G37" s="123"/>
      <c r="H37" s="127"/>
      <c r="I37" s="127"/>
      <c r="J37" s="128"/>
      <c r="K37" s="123" t="s">
        <v>77</v>
      </c>
      <c r="L37" s="123"/>
      <c r="M37" s="127"/>
      <c r="N37" s="127"/>
      <c r="O37" s="128"/>
      <c r="P37" s="123" t="s">
        <v>77</v>
      </c>
      <c r="Q37" s="123"/>
      <c r="R37" s="127"/>
      <c r="S37" s="127"/>
      <c r="T37" s="128"/>
    </row>
    <row r="38" spans="1:20" ht="14.4" customHeight="1" x14ac:dyDescent="0.3">
      <c r="A38" s="81"/>
      <c r="B38" s="81"/>
      <c r="C38" s="132"/>
      <c r="D38" s="133"/>
      <c r="E38" s="134"/>
      <c r="F38" s="124" t="s">
        <v>78</v>
      </c>
      <c r="G38" s="124"/>
      <c r="H38" s="125"/>
      <c r="I38" s="125"/>
      <c r="J38" s="126"/>
      <c r="K38" s="124" t="s">
        <v>78</v>
      </c>
      <c r="L38" s="124"/>
      <c r="M38" s="125"/>
      <c r="N38" s="125"/>
      <c r="O38" s="126"/>
      <c r="P38" s="124" t="s">
        <v>78</v>
      </c>
      <c r="Q38" s="124"/>
      <c r="R38" s="125"/>
      <c r="S38" s="125"/>
      <c r="T38" s="126"/>
    </row>
    <row r="39" spans="1:20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</row>
    <row r="40" spans="1:20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</row>
    <row r="41" spans="1:20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</row>
    <row r="42" spans="1:20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</row>
    <row r="43" spans="1:20" x14ac:dyDescent="0.3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</row>
  </sheetData>
  <mergeCells count="182">
    <mergeCell ref="K3:S3"/>
    <mergeCell ref="B1:B3"/>
    <mergeCell ref="F1:S1"/>
    <mergeCell ref="F2:H2"/>
    <mergeCell ref="I2:K2"/>
    <mergeCell ref="N2:Q2"/>
    <mergeCell ref="R2:S2"/>
    <mergeCell ref="A6:A8"/>
    <mergeCell ref="B6:B8"/>
    <mergeCell ref="C6:C8"/>
    <mergeCell ref="D6:D8"/>
    <mergeCell ref="E6:E8"/>
    <mergeCell ref="F6:J6"/>
    <mergeCell ref="K6:O6"/>
    <mergeCell ref="P6:T6"/>
    <mergeCell ref="A4:E4"/>
    <mergeCell ref="F4:T4"/>
    <mergeCell ref="F5:J5"/>
    <mergeCell ref="K5:O5"/>
    <mergeCell ref="P5:T5"/>
    <mergeCell ref="F7:G7"/>
    <mergeCell ref="H7:H8"/>
    <mergeCell ref="S7:T7"/>
    <mergeCell ref="F8:G8"/>
    <mergeCell ref="I8:J8"/>
    <mergeCell ref="K8:L8"/>
    <mergeCell ref="N8:O8"/>
    <mergeCell ref="P8:Q8"/>
    <mergeCell ref="S8:T8"/>
    <mergeCell ref="I7:J7"/>
    <mergeCell ref="K7:L7"/>
    <mergeCell ref="M7:M8"/>
    <mergeCell ref="N7:O7"/>
    <mergeCell ref="P7:Q7"/>
    <mergeCell ref="R7:R8"/>
    <mergeCell ref="F10:G10"/>
    <mergeCell ref="I10:J10"/>
    <mergeCell ref="K10:L10"/>
    <mergeCell ref="N10:O10"/>
    <mergeCell ref="P10:Q10"/>
    <mergeCell ref="S10:T10"/>
    <mergeCell ref="F9:G9"/>
    <mergeCell ref="I9:J9"/>
    <mergeCell ref="K9:L9"/>
    <mergeCell ref="N9:O9"/>
    <mergeCell ref="P9:Q9"/>
    <mergeCell ref="S9:T9"/>
    <mergeCell ref="F11:G11"/>
    <mergeCell ref="I11:J11"/>
    <mergeCell ref="K11:L11"/>
    <mergeCell ref="N11:O11"/>
    <mergeCell ref="P11:Q11"/>
    <mergeCell ref="S11:T11"/>
    <mergeCell ref="F12:G12"/>
    <mergeCell ref="I12:J12"/>
    <mergeCell ref="K12:L12"/>
    <mergeCell ref="N12:O12"/>
    <mergeCell ref="P12:Q12"/>
    <mergeCell ref="S12:T12"/>
    <mergeCell ref="F13:G13"/>
    <mergeCell ref="I13:J13"/>
    <mergeCell ref="K13:L13"/>
    <mergeCell ref="N13:O13"/>
    <mergeCell ref="P13:Q13"/>
    <mergeCell ref="S13:T13"/>
    <mergeCell ref="F14:G14"/>
    <mergeCell ref="I14:J14"/>
    <mergeCell ref="K14:L14"/>
    <mergeCell ref="N14:O14"/>
    <mergeCell ref="P14:Q14"/>
    <mergeCell ref="S14:T14"/>
    <mergeCell ref="F15:G15"/>
    <mergeCell ref="I15:J15"/>
    <mergeCell ref="K15:L15"/>
    <mergeCell ref="N15:O15"/>
    <mergeCell ref="P15:Q15"/>
    <mergeCell ref="S15:T15"/>
    <mergeCell ref="F16:G16"/>
    <mergeCell ref="I16:J16"/>
    <mergeCell ref="K16:L16"/>
    <mergeCell ref="N16:O16"/>
    <mergeCell ref="P16:Q16"/>
    <mergeCell ref="S16:T16"/>
    <mergeCell ref="F21:G21"/>
    <mergeCell ref="C19:E19"/>
    <mergeCell ref="F19:J19"/>
    <mergeCell ref="K19:O19"/>
    <mergeCell ref="P19:T19"/>
    <mergeCell ref="F17:G17"/>
    <mergeCell ref="I17:J17"/>
    <mergeCell ref="K17:L17"/>
    <mergeCell ref="N17:O17"/>
    <mergeCell ref="P17:Q17"/>
    <mergeCell ref="S17:T17"/>
    <mergeCell ref="F18:G18"/>
    <mergeCell ref="I18:J18"/>
    <mergeCell ref="K18:L18"/>
    <mergeCell ref="N18:O18"/>
    <mergeCell ref="P18:Q18"/>
    <mergeCell ref="S18:T18"/>
    <mergeCell ref="R32:T32"/>
    <mergeCell ref="R31:T31"/>
    <mergeCell ref="F31:G31"/>
    <mergeCell ref="H31:J31"/>
    <mergeCell ref="M31:O31"/>
    <mergeCell ref="S27:T27"/>
    <mergeCell ref="N30:O30"/>
    <mergeCell ref="S28:T28"/>
    <mergeCell ref="S29:T29"/>
    <mergeCell ref="S30:T30"/>
    <mergeCell ref="I28:J28"/>
    <mergeCell ref="C35:E35"/>
    <mergeCell ref="F35:G35"/>
    <mergeCell ref="H35:J35"/>
    <mergeCell ref="M35:O35"/>
    <mergeCell ref="D34:E34"/>
    <mergeCell ref="F34:J34"/>
    <mergeCell ref="K34:O34"/>
    <mergeCell ref="P34:T34"/>
    <mergeCell ref="C33:E33"/>
    <mergeCell ref="F33:J33"/>
    <mergeCell ref="K33:O33"/>
    <mergeCell ref="P33:T33"/>
    <mergeCell ref="F37:G37"/>
    <mergeCell ref="H37:J37"/>
    <mergeCell ref="M37:O37"/>
    <mergeCell ref="R37:T37"/>
    <mergeCell ref="C36:E38"/>
    <mergeCell ref="F36:G36"/>
    <mergeCell ref="H36:J36"/>
    <mergeCell ref="M36:O36"/>
    <mergeCell ref="R36:T36"/>
    <mergeCell ref="F38:G38"/>
    <mergeCell ref="H38:J38"/>
    <mergeCell ref="S22:T22"/>
    <mergeCell ref="S23:T23"/>
    <mergeCell ref="S24:T24"/>
    <mergeCell ref="S25:T25"/>
    <mergeCell ref="S26:T26"/>
    <mergeCell ref="P21:Q21"/>
    <mergeCell ref="K37:L37"/>
    <mergeCell ref="P37:Q37"/>
    <mergeCell ref="K38:L38"/>
    <mergeCell ref="P38:Q38"/>
    <mergeCell ref="K35:L35"/>
    <mergeCell ref="P35:Q35"/>
    <mergeCell ref="K36:L36"/>
    <mergeCell ref="P36:Q36"/>
    <mergeCell ref="K31:L31"/>
    <mergeCell ref="P31:Q31"/>
    <mergeCell ref="K32:L32"/>
    <mergeCell ref="P32:Q32"/>
    <mergeCell ref="S21:T21"/>
    <mergeCell ref="K21:L21"/>
    <mergeCell ref="N21:O21"/>
    <mergeCell ref="M38:O38"/>
    <mergeCell ref="R38:T38"/>
    <mergeCell ref="R35:T35"/>
    <mergeCell ref="C31:E32"/>
    <mergeCell ref="I29:J29"/>
    <mergeCell ref="I30:J30"/>
    <mergeCell ref="I21:J21"/>
    <mergeCell ref="N22:O22"/>
    <mergeCell ref="N23:O23"/>
    <mergeCell ref="N24:O24"/>
    <mergeCell ref="N25:O25"/>
    <mergeCell ref="N26:O26"/>
    <mergeCell ref="I22:J22"/>
    <mergeCell ref="I23:J23"/>
    <mergeCell ref="I24:J24"/>
    <mergeCell ref="I25:J25"/>
    <mergeCell ref="I26:J26"/>
    <mergeCell ref="I27:J27"/>
    <mergeCell ref="N27:O27"/>
    <mergeCell ref="N28:O28"/>
    <mergeCell ref="N29:O29"/>
    <mergeCell ref="F32:G32"/>
    <mergeCell ref="H32:J32"/>
    <mergeCell ref="M32:O32"/>
    <mergeCell ref="C20:C21"/>
    <mergeCell ref="D20:E21"/>
    <mergeCell ref="F20:T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BC3B9D-2E40-40E1-A466-5A0584CBA479}">
          <x14:formula1>
            <xm:f>convalidate!$F$2:$F$4</xm:f>
          </x14:formula1>
          <xm:sqref>F22:F30 K22:K30 P22:P30</xm:sqref>
        </x14:dataValidation>
        <x14:dataValidation type="list" allowBlank="1" showInputMessage="1" showErrorMessage="1" xr:uid="{BFEE1505-B426-44E9-9209-55594F670646}">
          <x14:formula1>
            <xm:f>convalidate!$H$2:$H$3</xm:f>
          </x14:formula1>
          <xm:sqref>D22:D30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9283-AB4C-43E4-969A-209CE90C46F4}">
  <sheetPr>
    <tabColor rgb="FF00B050"/>
  </sheetPr>
  <dimension ref="B1:J63"/>
  <sheetViews>
    <sheetView topLeftCell="A45" zoomScaleNormal="100" workbookViewId="0">
      <selection activeCell="M45" sqref="M45"/>
    </sheetView>
  </sheetViews>
  <sheetFormatPr defaultRowHeight="14.4" x14ac:dyDescent="0.3"/>
  <cols>
    <col min="1" max="1" width="4.33203125" customWidth="1"/>
    <col min="2" max="2" width="24.33203125" bestFit="1" customWidth="1"/>
    <col min="3" max="3" width="7.33203125" bestFit="1" customWidth="1"/>
    <col min="4" max="4" width="14" customWidth="1"/>
    <col min="5" max="5" width="12.5546875" bestFit="1" customWidth="1"/>
    <col min="6" max="6" width="12.88671875" customWidth="1"/>
    <col min="9" max="9" width="10.44140625" style="4" bestFit="1" customWidth="1"/>
  </cols>
  <sheetData>
    <row r="1" spans="2:10" ht="34.200000000000003" customHeight="1" x14ac:dyDescent="0.3">
      <c r="I1" s="194" t="s">
        <v>79</v>
      </c>
      <c r="J1" s="195"/>
    </row>
    <row r="2" spans="2:10" x14ac:dyDescent="0.3">
      <c r="B2" t="s">
        <v>80</v>
      </c>
      <c r="I2" s="196"/>
      <c r="J2" s="197"/>
    </row>
    <row r="3" spans="2:10" x14ac:dyDescent="0.3">
      <c r="B3" t="s">
        <v>81</v>
      </c>
      <c r="I3" s="196"/>
      <c r="J3" s="197"/>
    </row>
    <row r="4" spans="2:10" ht="15" thickBot="1" x14ac:dyDescent="0.35">
      <c r="B4" t="s">
        <v>82</v>
      </c>
      <c r="I4" s="198"/>
      <c r="J4" s="199"/>
    </row>
    <row r="5" spans="2:10" ht="15" thickBot="1" x14ac:dyDescent="0.35"/>
    <row r="6" spans="2:10" ht="29.4" thickBot="1" x14ac:dyDescent="0.35">
      <c r="C6" s="33" t="s">
        <v>83</v>
      </c>
      <c r="D6" s="33" t="s">
        <v>0</v>
      </c>
      <c r="E6" s="34" t="s">
        <v>28</v>
      </c>
      <c r="F6" s="34" t="s">
        <v>3</v>
      </c>
      <c r="G6" s="34" t="s">
        <v>29</v>
      </c>
      <c r="H6" s="34" t="s">
        <v>30</v>
      </c>
      <c r="I6" s="35" t="s">
        <v>31</v>
      </c>
      <c r="J6" s="36" t="s">
        <v>32</v>
      </c>
    </row>
    <row r="7" spans="2:10" ht="14.4" customHeight="1" thickBot="1" x14ac:dyDescent="0.35">
      <c r="B7" s="209" t="s">
        <v>84</v>
      </c>
      <c r="C7" s="212" t="s">
        <v>10</v>
      </c>
      <c r="D7" s="213"/>
      <c r="E7" s="213"/>
      <c r="F7" s="213"/>
      <c r="G7" s="213"/>
      <c r="H7" s="213"/>
      <c r="I7" s="213"/>
      <c r="J7" s="214"/>
    </row>
    <row r="8" spans="2:10" x14ac:dyDescent="0.3">
      <c r="B8" s="210"/>
      <c r="C8" s="63" t="s">
        <v>85</v>
      </c>
      <c r="D8" s="3"/>
      <c r="I8" s="69">
        <f>G8*H8</f>
        <v>0</v>
      </c>
    </row>
    <row r="9" spans="2:10" x14ac:dyDescent="0.3">
      <c r="B9" s="210"/>
      <c r="C9" s="64" t="s">
        <v>86</v>
      </c>
      <c r="D9" s="3"/>
      <c r="I9" s="70">
        <f>G9*H9</f>
        <v>0</v>
      </c>
    </row>
    <row r="10" spans="2:10" x14ac:dyDescent="0.3">
      <c r="B10" s="210"/>
      <c r="C10" s="64" t="s">
        <v>87</v>
      </c>
      <c r="D10" s="3"/>
      <c r="I10" s="70">
        <f t="shared" ref="I10:I17" si="0">G10*H10</f>
        <v>0</v>
      </c>
    </row>
    <row r="11" spans="2:10" x14ac:dyDescent="0.3">
      <c r="B11" s="210"/>
      <c r="C11" s="64" t="s">
        <v>88</v>
      </c>
      <c r="D11" s="3"/>
      <c r="I11" s="70">
        <f t="shared" si="0"/>
        <v>0</v>
      </c>
    </row>
    <row r="12" spans="2:10" x14ac:dyDescent="0.3">
      <c r="B12" s="210"/>
      <c r="C12" s="64" t="s">
        <v>89</v>
      </c>
      <c r="D12" s="3"/>
      <c r="I12" s="70">
        <f t="shared" si="0"/>
        <v>0</v>
      </c>
    </row>
    <row r="13" spans="2:10" x14ac:dyDescent="0.3">
      <c r="B13" s="210"/>
      <c r="C13" s="64" t="s">
        <v>90</v>
      </c>
      <c r="D13" s="3"/>
      <c r="I13" s="70">
        <f t="shared" si="0"/>
        <v>0</v>
      </c>
    </row>
    <row r="14" spans="2:10" x14ac:dyDescent="0.3">
      <c r="B14" s="210"/>
      <c r="C14" s="64" t="s">
        <v>91</v>
      </c>
      <c r="D14" s="3"/>
      <c r="I14" s="70">
        <f t="shared" si="0"/>
        <v>0</v>
      </c>
    </row>
    <row r="15" spans="2:10" x14ac:dyDescent="0.3">
      <c r="B15" s="210"/>
      <c r="C15" s="64" t="s">
        <v>92</v>
      </c>
      <c r="D15" s="3"/>
      <c r="I15" s="70">
        <f t="shared" si="0"/>
        <v>0</v>
      </c>
    </row>
    <row r="16" spans="2:10" x14ac:dyDescent="0.3">
      <c r="B16" s="210"/>
      <c r="C16" s="64" t="s">
        <v>93</v>
      </c>
      <c r="D16" s="3"/>
      <c r="I16" s="70">
        <f>G16*H16</f>
        <v>0</v>
      </c>
    </row>
    <row r="17" spans="2:10" ht="15" thickBot="1" x14ac:dyDescent="0.35">
      <c r="B17" s="210"/>
      <c r="C17" s="64" t="s">
        <v>94</v>
      </c>
      <c r="D17" s="3"/>
      <c r="I17" s="70">
        <f t="shared" si="0"/>
        <v>0</v>
      </c>
    </row>
    <row r="18" spans="2:10" ht="15" thickBot="1" x14ac:dyDescent="0.35">
      <c r="B18" s="210"/>
      <c r="C18" s="200" t="s">
        <v>95</v>
      </c>
      <c r="D18" s="201"/>
      <c r="E18" s="201"/>
      <c r="F18" s="201"/>
      <c r="G18" s="201"/>
      <c r="H18" s="202"/>
      <c r="I18" s="65">
        <f>SUM(I8:I17)</f>
        <v>0</v>
      </c>
    </row>
    <row r="19" spans="2:10" ht="15" thickBot="1" x14ac:dyDescent="0.35">
      <c r="B19" s="210"/>
      <c r="C19" s="203" t="s">
        <v>16</v>
      </c>
      <c r="D19" s="204"/>
      <c r="E19" s="204"/>
      <c r="F19" s="204"/>
      <c r="G19" s="204"/>
      <c r="H19" s="204"/>
      <c r="I19" s="204"/>
      <c r="J19" s="205"/>
    </row>
    <row r="20" spans="2:10" x14ac:dyDescent="0.3">
      <c r="B20" s="210"/>
      <c r="C20" s="64" t="s">
        <v>96</v>
      </c>
      <c r="D20" s="3"/>
      <c r="I20" s="69">
        <f>H20*G20</f>
        <v>0</v>
      </c>
    </row>
    <row r="21" spans="2:10" x14ac:dyDescent="0.3">
      <c r="B21" s="210"/>
      <c r="C21" s="64" t="s">
        <v>97</v>
      </c>
      <c r="D21" s="3"/>
      <c r="I21" s="70">
        <f t="shared" ref="I21:I35" si="1">H21*G21</f>
        <v>0</v>
      </c>
    </row>
    <row r="22" spans="2:10" x14ac:dyDescent="0.3">
      <c r="B22" s="210"/>
      <c r="C22" s="64" t="s">
        <v>98</v>
      </c>
      <c r="D22" s="3"/>
      <c r="I22" s="70">
        <f t="shared" si="1"/>
        <v>0</v>
      </c>
    </row>
    <row r="23" spans="2:10" x14ac:dyDescent="0.3">
      <c r="B23" s="210"/>
      <c r="C23" s="64" t="s">
        <v>99</v>
      </c>
      <c r="D23" s="3"/>
      <c r="I23" s="70">
        <f t="shared" si="1"/>
        <v>0</v>
      </c>
    </row>
    <row r="24" spans="2:10" x14ac:dyDescent="0.3">
      <c r="B24" s="210"/>
      <c r="C24" s="64" t="s">
        <v>100</v>
      </c>
      <c r="D24" s="3"/>
      <c r="I24" s="70">
        <f t="shared" si="1"/>
        <v>0</v>
      </c>
    </row>
    <row r="25" spans="2:10" x14ac:dyDescent="0.3">
      <c r="B25" s="210"/>
      <c r="C25" s="64" t="s">
        <v>101</v>
      </c>
      <c r="D25" s="3"/>
      <c r="I25" s="70">
        <f>H25*G25</f>
        <v>0</v>
      </c>
    </row>
    <row r="26" spans="2:10" x14ac:dyDescent="0.3">
      <c r="B26" s="210"/>
      <c r="C26" s="64" t="s">
        <v>102</v>
      </c>
      <c r="D26" s="3"/>
      <c r="I26" s="70">
        <f t="shared" si="1"/>
        <v>0</v>
      </c>
    </row>
    <row r="27" spans="2:10" x14ac:dyDescent="0.3">
      <c r="B27" s="210"/>
      <c r="C27" s="64" t="s">
        <v>103</v>
      </c>
      <c r="D27" s="3"/>
      <c r="I27" s="70">
        <f t="shared" si="1"/>
        <v>0</v>
      </c>
    </row>
    <row r="28" spans="2:10" x14ac:dyDescent="0.3">
      <c r="B28" s="210"/>
      <c r="C28" s="64" t="s">
        <v>104</v>
      </c>
      <c r="D28" s="3"/>
      <c r="I28" s="70">
        <f t="shared" si="1"/>
        <v>0</v>
      </c>
    </row>
    <row r="29" spans="2:10" x14ac:dyDescent="0.3">
      <c r="B29" s="210"/>
      <c r="C29" s="64" t="s">
        <v>105</v>
      </c>
      <c r="D29" s="3"/>
      <c r="I29" s="70">
        <f t="shared" si="1"/>
        <v>0</v>
      </c>
    </row>
    <row r="30" spans="2:10" x14ac:dyDescent="0.3">
      <c r="B30" s="210"/>
      <c r="C30" s="64" t="s">
        <v>106</v>
      </c>
      <c r="D30" s="3"/>
      <c r="I30" s="70">
        <f t="shared" si="1"/>
        <v>0</v>
      </c>
    </row>
    <row r="31" spans="2:10" x14ac:dyDescent="0.3">
      <c r="B31" s="210"/>
      <c r="C31" s="64" t="s">
        <v>107</v>
      </c>
      <c r="D31" s="3"/>
      <c r="I31" s="70">
        <f t="shared" si="1"/>
        <v>0</v>
      </c>
    </row>
    <row r="32" spans="2:10" x14ac:dyDescent="0.3">
      <c r="B32" s="210"/>
      <c r="C32" s="64" t="s">
        <v>108</v>
      </c>
      <c r="D32" s="3"/>
      <c r="I32" s="70">
        <f>H32*G32</f>
        <v>0</v>
      </c>
    </row>
    <row r="33" spans="2:10" x14ac:dyDescent="0.3">
      <c r="B33" s="210"/>
      <c r="C33" s="64" t="s">
        <v>109</v>
      </c>
      <c r="D33" s="3"/>
      <c r="I33" s="70">
        <f t="shared" si="1"/>
        <v>0</v>
      </c>
    </row>
    <row r="34" spans="2:10" x14ac:dyDescent="0.3">
      <c r="B34" s="210"/>
      <c r="C34" s="64" t="s">
        <v>110</v>
      </c>
      <c r="D34" s="3"/>
      <c r="I34" s="70">
        <f t="shared" si="1"/>
        <v>0</v>
      </c>
    </row>
    <row r="35" spans="2:10" ht="15" thickBot="1" x14ac:dyDescent="0.35">
      <c r="B35" s="210"/>
      <c r="C35" s="64" t="s">
        <v>111</v>
      </c>
      <c r="D35" s="3"/>
      <c r="I35" s="71">
        <f t="shared" si="1"/>
        <v>0</v>
      </c>
    </row>
    <row r="36" spans="2:10" ht="15" thickBot="1" x14ac:dyDescent="0.35">
      <c r="B36" s="210"/>
      <c r="C36" s="200" t="s">
        <v>112</v>
      </c>
      <c r="D36" s="201"/>
      <c r="E36" s="201"/>
      <c r="F36" s="201"/>
      <c r="G36" s="201"/>
      <c r="H36" s="202"/>
      <c r="I36" s="65">
        <f>SUM(I20:I35)</f>
        <v>0</v>
      </c>
    </row>
    <row r="37" spans="2:10" ht="15" thickBot="1" x14ac:dyDescent="0.35">
      <c r="B37" s="210"/>
      <c r="C37" s="206" t="s">
        <v>22</v>
      </c>
      <c r="D37" s="207"/>
      <c r="E37" s="207"/>
      <c r="F37" s="207"/>
      <c r="G37" s="207"/>
      <c r="H37" s="207"/>
      <c r="I37" s="207"/>
      <c r="J37" s="208"/>
    </row>
    <row r="38" spans="2:10" x14ac:dyDescent="0.3">
      <c r="B38" s="210"/>
      <c r="C38" s="64" t="s">
        <v>113</v>
      </c>
      <c r="D38" s="3"/>
      <c r="I38" s="69">
        <f>H38*G38</f>
        <v>0</v>
      </c>
    </row>
    <row r="39" spans="2:10" x14ac:dyDescent="0.3">
      <c r="B39" s="210"/>
      <c r="C39" s="64" t="s">
        <v>114</v>
      </c>
      <c r="D39" s="3"/>
      <c r="I39" s="70">
        <f t="shared" ref="I39:I47" si="2">H39*G39</f>
        <v>0</v>
      </c>
    </row>
    <row r="40" spans="2:10" x14ac:dyDescent="0.3">
      <c r="B40" s="210"/>
      <c r="C40" s="64" t="s">
        <v>115</v>
      </c>
      <c r="D40" s="3"/>
      <c r="I40" s="70">
        <f t="shared" si="2"/>
        <v>0</v>
      </c>
    </row>
    <row r="41" spans="2:10" x14ac:dyDescent="0.3">
      <c r="B41" s="210"/>
      <c r="C41" s="64" t="s">
        <v>116</v>
      </c>
      <c r="D41" s="3"/>
      <c r="I41" s="70">
        <f t="shared" si="2"/>
        <v>0</v>
      </c>
    </row>
    <row r="42" spans="2:10" x14ac:dyDescent="0.3">
      <c r="B42" s="210"/>
      <c r="C42" s="64" t="s">
        <v>117</v>
      </c>
      <c r="D42" s="3"/>
      <c r="I42" s="70">
        <f t="shared" si="2"/>
        <v>0</v>
      </c>
    </row>
    <row r="43" spans="2:10" x14ac:dyDescent="0.3">
      <c r="B43" s="210"/>
      <c r="C43" s="64" t="s">
        <v>118</v>
      </c>
      <c r="D43" s="3"/>
      <c r="I43" s="70">
        <f t="shared" si="2"/>
        <v>0</v>
      </c>
    </row>
    <row r="44" spans="2:10" x14ac:dyDescent="0.3">
      <c r="B44" s="210"/>
      <c r="C44" s="64" t="s">
        <v>119</v>
      </c>
      <c r="D44" s="3"/>
      <c r="I44" s="70">
        <f t="shared" si="2"/>
        <v>0</v>
      </c>
    </row>
    <row r="45" spans="2:10" x14ac:dyDescent="0.3">
      <c r="B45" s="210"/>
      <c r="C45" s="64" t="s">
        <v>120</v>
      </c>
      <c r="D45" s="3"/>
      <c r="I45" s="70">
        <f t="shared" si="2"/>
        <v>0</v>
      </c>
    </row>
    <row r="46" spans="2:10" x14ac:dyDescent="0.3">
      <c r="B46" s="210"/>
      <c r="C46" s="64" t="s">
        <v>121</v>
      </c>
      <c r="D46" s="3"/>
      <c r="I46" s="70">
        <f t="shared" si="2"/>
        <v>0</v>
      </c>
    </row>
    <row r="47" spans="2:10" ht="15" thickBot="1" x14ac:dyDescent="0.35">
      <c r="B47" s="210"/>
      <c r="C47" s="64" t="s">
        <v>122</v>
      </c>
      <c r="D47" s="3"/>
      <c r="I47" s="71">
        <f t="shared" si="2"/>
        <v>0</v>
      </c>
    </row>
    <row r="48" spans="2:10" ht="15" thickBot="1" x14ac:dyDescent="0.35">
      <c r="B48" s="210"/>
      <c r="C48" s="200" t="s">
        <v>123</v>
      </c>
      <c r="D48" s="201"/>
      <c r="E48" s="201"/>
      <c r="F48" s="201"/>
      <c r="G48" s="201"/>
      <c r="H48" s="202"/>
      <c r="I48" s="65">
        <f>SUM(I38:I47)</f>
        <v>0</v>
      </c>
    </row>
    <row r="49" spans="2:10" ht="15" thickBot="1" x14ac:dyDescent="0.35">
      <c r="B49" s="210"/>
      <c r="C49" s="215" t="s">
        <v>25</v>
      </c>
      <c r="D49" s="216"/>
      <c r="E49" s="216"/>
      <c r="F49" s="216"/>
      <c r="G49" s="216"/>
      <c r="H49" s="216"/>
      <c r="I49" s="216"/>
      <c r="J49" s="217"/>
    </row>
    <row r="50" spans="2:10" x14ac:dyDescent="0.3">
      <c r="B50" s="210"/>
      <c r="C50" s="64" t="s">
        <v>124</v>
      </c>
      <c r="D50" s="3"/>
      <c r="I50" s="69">
        <f>H50*G50</f>
        <v>0</v>
      </c>
    </row>
    <row r="51" spans="2:10" x14ac:dyDescent="0.3">
      <c r="B51" s="210"/>
      <c r="C51" s="64" t="s">
        <v>125</v>
      </c>
      <c r="D51" s="3"/>
      <c r="I51" s="70">
        <f t="shared" ref="I51:I59" si="3">H51*G51</f>
        <v>0</v>
      </c>
    </row>
    <row r="52" spans="2:10" x14ac:dyDescent="0.3">
      <c r="B52" s="210"/>
      <c r="C52" s="64" t="s">
        <v>126</v>
      </c>
      <c r="D52" s="3"/>
      <c r="I52" s="70">
        <f t="shared" si="3"/>
        <v>0</v>
      </c>
    </row>
    <row r="53" spans="2:10" x14ac:dyDescent="0.3">
      <c r="B53" s="210"/>
      <c r="C53" s="64" t="s">
        <v>127</v>
      </c>
      <c r="D53" s="3"/>
      <c r="I53" s="70">
        <f t="shared" si="3"/>
        <v>0</v>
      </c>
    </row>
    <row r="54" spans="2:10" x14ac:dyDescent="0.3">
      <c r="B54" s="210"/>
      <c r="C54" s="64" t="s">
        <v>128</v>
      </c>
      <c r="D54" s="3"/>
      <c r="I54" s="70">
        <f t="shared" si="3"/>
        <v>0</v>
      </c>
    </row>
    <row r="55" spans="2:10" x14ac:dyDescent="0.3">
      <c r="B55" s="210"/>
      <c r="C55" s="64" t="s">
        <v>129</v>
      </c>
      <c r="D55" s="3"/>
      <c r="I55" s="70">
        <f t="shared" si="3"/>
        <v>0</v>
      </c>
    </row>
    <row r="56" spans="2:10" x14ac:dyDescent="0.3">
      <c r="B56" s="210"/>
      <c r="C56" s="64" t="s">
        <v>130</v>
      </c>
      <c r="D56" s="3"/>
      <c r="I56" s="70">
        <f t="shared" si="3"/>
        <v>0</v>
      </c>
    </row>
    <row r="57" spans="2:10" x14ac:dyDescent="0.3">
      <c r="B57" s="210"/>
      <c r="C57" s="64" t="s">
        <v>131</v>
      </c>
      <c r="D57" s="3"/>
      <c r="I57" s="70">
        <f t="shared" si="3"/>
        <v>0</v>
      </c>
    </row>
    <row r="58" spans="2:10" x14ac:dyDescent="0.3">
      <c r="B58" s="210"/>
      <c r="C58" s="64" t="s">
        <v>132</v>
      </c>
      <c r="D58" s="3"/>
      <c r="I58" s="70">
        <f t="shared" si="3"/>
        <v>0</v>
      </c>
    </row>
    <row r="59" spans="2:10" ht="15" thickBot="1" x14ac:dyDescent="0.35">
      <c r="B59" s="210"/>
      <c r="C59" s="64" t="s">
        <v>133</v>
      </c>
      <c r="D59" s="3"/>
      <c r="I59" s="71">
        <f t="shared" si="3"/>
        <v>0</v>
      </c>
    </row>
    <row r="60" spans="2:10" ht="15" thickBot="1" x14ac:dyDescent="0.35">
      <c r="B60" s="210"/>
      <c r="C60" s="200" t="s">
        <v>134</v>
      </c>
      <c r="D60" s="201"/>
      <c r="E60" s="201"/>
      <c r="F60" s="201"/>
      <c r="G60" s="201"/>
      <c r="H60" s="202"/>
      <c r="I60" s="65">
        <f>SUM(I50:I59)</f>
        <v>0</v>
      </c>
    </row>
    <row r="61" spans="2:10" ht="15" thickBot="1" x14ac:dyDescent="0.35">
      <c r="B61" s="211"/>
      <c r="C61" s="191" t="s">
        <v>135</v>
      </c>
      <c r="D61" s="192"/>
      <c r="E61" s="192"/>
      <c r="F61" s="192"/>
      <c r="G61" s="192"/>
      <c r="H61" s="193"/>
      <c r="I61" s="66">
        <f>(I18+I36+I48+I60)</f>
        <v>0</v>
      </c>
      <c r="J61" s="37"/>
    </row>
    <row r="62" spans="2:10" ht="15" thickBot="1" x14ac:dyDescent="0.35">
      <c r="C62" s="187" t="s">
        <v>136</v>
      </c>
      <c r="D62" s="188"/>
      <c r="E62" s="188"/>
      <c r="F62" s="188"/>
      <c r="G62" s="188"/>
      <c r="H62" s="188"/>
      <c r="I62" s="67"/>
    </row>
    <row r="63" spans="2:10" ht="15" thickBot="1" x14ac:dyDescent="0.35">
      <c r="C63" s="189" t="s">
        <v>137</v>
      </c>
      <c r="D63" s="190"/>
      <c r="E63" s="190"/>
      <c r="F63" s="190"/>
      <c r="G63" s="190"/>
      <c r="H63" s="190"/>
      <c r="I63" s="68">
        <f>I61+I62</f>
        <v>0</v>
      </c>
    </row>
  </sheetData>
  <mergeCells count="13">
    <mergeCell ref="B7:B61"/>
    <mergeCell ref="C7:J7"/>
    <mergeCell ref="C48:H48"/>
    <mergeCell ref="C49:J49"/>
    <mergeCell ref="C60:H60"/>
    <mergeCell ref="C62:H62"/>
    <mergeCell ref="C63:H63"/>
    <mergeCell ref="C61:H61"/>
    <mergeCell ref="I1:J4"/>
    <mergeCell ref="C18:H18"/>
    <mergeCell ref="C19:J19"/>
    <mergeCell ref="C36:H36"/>
    <mergeCell ref="C37:J3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690D77-D549-4C27-B1A4-9E693FBF2D71}">
          <x14:formula1>
            <xm:f>convalidate!$B$2:$B$4</xm:f>
          </x14:formula1>
          <xm:sqref>D8:D17 D38:D47 D20:D35 D50:D59</xm:sqref>
        </x14:dataValidation>
        <x14:dataValidation type="list" allowBlank="1" showInputMessage="1" showErrorMessage="1" xr:uid="{9D260232-CEE7-4990-AD38-7815DF37B0D5}">
          <x14:formula1>
            <xm:f>convalidate!$E$2:$E$6</xm:f>
          </x14:formula1>
          <xm:sqref>F8:F17 F20:F35 F38:F47 F50:F59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0FEE-5382-4900-89FE-2BADA62FC618}">
  <sheetPr>
    <tabColor rgb="FF00B0F0"/>
  </sheetPr>
  <dimension ref="B1:J63"/>
  <sheetViews>
    <sheetView topLeftCell="A46" workbookViewId="0">
      <selection activeCell="D50" sqref="D50:H59"/>
    </sheetView>
  </sheetViews>
  <sheetFormatPr defaultRowHeight="14.4" x14ac:dyDescent="0.3"/>
  <cols>
    <col min="1" max="1" width="4.33203125" customWidth="1"/>
    <col min="2" max="2" width="24.33203125" bestFit="1" customWidth="1"/>
    <col min="3" max="3" width="7.33203125" bestFit="1" customWidth="1"/>
    <col min="4" max="4" width="14" customWidth="1"/>
    <col min="5" max="5" width="12.109375" customWidth="1"/>
    <col min="6" max="6" width="12.88671875" customWidth="1"/>
    <col min="9" max="9" width="8.88671875" style="4"/>
  </cols>
  <sheetData>
    <row r="1" spans="2:10" ht="26.4" customHeight="1" x14ac:dyDescent="0.3">
      <c r="I1" s="194" t="s">
        <v>79</v>
      </c>
      <c r="J1" s="195"/>
    </row>
    <row r="2" spans="2:10" x14ac:dyDescent="0.3">
      <c r="B2" t="s">
        <v>80</v>
      </c>
      <c r="I2" s="196"/>
      <c r="J2" s="197"/>
    </row>
    <row r="3" spans="2:10" x14ac:dyDescent="0.3">
      <c r="B3" t="s">
        <v>81</v>
      </c>
      <c r="I3" s="196"/>
      <c r="J3" s="197"/>
    </row>
    <row r="4" spans="2:10" ht="15" thickBot="1" x14ac:dyDescent="0.35">
      <c r="B4" t="s">
        <v>82</v>
      </c>
      <c r="I4" s="198"/>
      <c r="J4" s="199"/>
    </row>
    <row r="5" spans="2:10" ht="15" thickBot="1" x14ac:dyDescent="0.35"/>
    <row r="6" spans="2:10" ht="29.4" thickBot="1" x14ac:dyDescent="0.35">
      <c r="C6" s="33" t="s">
        <v>83</v>
      </c>
      <c r="D6" s="33" t="s">
        <v>0</v>
      </c>
      <c r="E6" s="34" t="s">
        <v>28</v>
      </c>
      <c r="F6" s="34" t="s">
        <v>3</v>
      </c>
      <c r="G6" s="34" t="s">
        <v>29</v>
      </c>
      <c r="H6" s="34" t="s">
        <v>30</v>
      </c>
      <c r="I6" s="35" t="s">
        <v>31</v>
      </c>
      <c r="J6" s="36" t="s">
        <v>32</v>
      </c>
    </row>
    <row r="7" spans="2:10" ht="14.4" customHeight="1" thickBot="1" x14ac:dyDescent="0.35">
      <c r="B7" s="209" t="s">
        <v>138</v>
      </c>
      <c r="C7" s="212" t="s">
        <v>10</v>
      </c>
      <c r="D7" s="213"/>
      <c r="E7" s="213"/>
      <c r="F7" s="213"/>
      <c r="G7" s="213"/>
      <c r="H7" s="213"/>
      <c r="I7" s="213"/>
      <c r="J7" s="214"/>
    </row>
    <row r="8" spans="2:10" x14ac:dyDescent="0.3">
      <c r="B8" s="210"/>
      <c r="C8" s="63" t="s">
        <v>85</v>
      </c>
      <c r="D8" s="3"/>
      <c r="I8" s="69">
        <f>G8*H8</f>
        <v>0</v>
      </c>
    </row>
    <row r="9" spans="2:10" x14ac:dyDescent="0.3">
      <c r="B9" s="210"/>
      <c r="C9" s="64" t="s">
        <v>86</v>
      </c>
      <c r="D9" s="3"/>
      <c r="I9" s="70">
        <f>G9*H9</f>
        <v>0</v>
      </c>
    </row>
    <row r="10" spans="2:10" x14ac:dyDescent="0.3">
      <c r="B10" s="210"/>
      <c r="C10" s="64" t="s">
        <v>87</v>
      </c>
      <c r="D10" s="3"/>
      <c r="I10" s="70">
        <f t="shared" ref="I10:I17" si="0">G10*H10</f>
        <v>0</v>
      </c>
    </row>
    <row r="11" spans="2:10" x14ac:dyDescent="0.3">
      <c r="B11" s="210"/>
      <c r="C11" s="64" t="s">
        <v>88</v>
      </c>
      <c r="D11" s="3"/>
      <c r="I11" s="70">
        <f t="shared" si="0"/>
        <v>0</v>
      </c>
    </row>
    <row r="12" spans="2:10" x14ac:dyDescent="0.3">
      <c r="B12" s="210"/>
      <c r="C12" s="64" t="s">
        <v>89</v>
      </c>
      <c r="D12" s="3"/>
      <c r="I12" s="70">
        <f t="shared" si="0"/>
        <v>0</v>
      </c>
    </row>
    <row r="13" spans="2:10" x14ac:dyDescent="0.3">
      <c r="B13" s="210"/>
      <c r="C13" s="64" t="s">
        <v>90</v>
      </c>
      <c r="D13" s="3"/>
      <c r="I13" s="70">
        <f t="shared" si="0"/>
        <v>0</v>
      </c>
    </row>
    <row r="14" spans="2:10" x14ac:dyDescent="0.3">
      <c r="B14" s="210"/>
      <c r="C14" s="64" t="s">
        <v>91</v>
      </c>
      <c r="D14" s="3"/>
      <c r="I14" s="70">
        <f t="shared" si="0"/>
        <v>0</v>
      </c>
    </row>
    <row r="15" spans="2:10" x14ac:dyDescent="0.3">
      <c r="B15" s="210"/>
      <c r="C15" s="64" t="s">
        <v>92</v>
      </c>
      <c r="D15" s="3"/>
      <c r="I15" s="70">
        <f t="shared" si="0"/>
        <v>0</v>
      </c>
    </row>
    <row r="16" spans="2:10" x14ac:dyDescent="0.3">
      <c r="B16" s="210"/>
      <c r="C16" s="64" t="s">
        <v>93</v>
      </c>
      <c r="D16" s="3"/>
      <c r="I16" s="70">
        <f t="shared" si="0"/>
        <v>0</v>
      </c>
    </row>
    <row r="17" spans="2:10" ht="15" thickBot="1" x14ac:dyDescent="0.35">
      <c r="B17" s="210"/>
      <c r="C17" s="64" t="s">
        <v>94</v>
      </c>
      <c r="D17" s="3"/>
      <c r="I17" s="70">
        <f t="shared" si="0"/>
        <v>0</v>
      </c>
    </row>
    <row r="18" spans="2:10" ht="15" thickBot="1" x14ac:dyDescent="0.35">
      <c r="B18" s="210"/>
      <c r="C18" s="200" t="s">
        <v>139</v>
      </c>
      <c r="D18" s="201"/>
      <c r="E18" s="201"/>
      <c r="F18" s="201"/>
      <c r="G18" s="201"/>
      <c r="H18" s="202"/>
      <c r="I18" s="65">
        <f>SUM(I8:I17)</f>
        <v>0</v>
      </c>
    </row>
    <row r="19" spans="2:10" ht="15" thickBot="1" x14ac:dyDescent="0.35">
      <c r="B19" s="210"/>
      <c r="C19" s="203" t="s">
        <v>16</v>
      </c>
      <c r="D19" s="204"/>
      <c r="E19" s="204"/>
      <c r="F19" s="204"/>
      <c r="G19" s="204"/>
      <c r="H19" s="204"/>
      <c r="I19" s="204"/>
      <c r="J19" s="205"/>
    </row>
    <row r="20" spans="2:10" x14ac:dyDescent="0.3">
      <c r="B20" s="210"/>
      <c r="C20" s="64" t="s">
        <v>96</v>
      </c>
      <c r="D20" s="3"/>
      <c r="I20" s="69">
        <f>H20*G20</f>
        <v>0</v>
      </c>
    </row>
    <row r="21" spans="2:10" x14ac:dyDescent="0.3">
      <c r="B21" s="210"/>
      <c r="C21" s="64" t="s">
        <v>97</v>
      </c>
      <c r="D21" s="3"/>
      <c r="I21" s="70">
        <f t="shared" ref="I21:I35" si="1">H21*G21</f>
        <v>0</v>
      </c>
    </row>
    <row r="22" spans="2:10" x14ac:dyDescent="0.3">
      <c r="B22" s="210"/>
      <c r="C22" s="64" t="s">
        <v>98</v>
      </c>
      <c r="D22" s="3"/>
      <c r="I22" s="70">
        <f t="shared" si="1"/>
        <v>0</v>
      </c>
    </row>
    <row r="23" spans="2:10" x14ac:dyDescent="0.3">
      <c r="B23" s="210"/>
      <c r="C23" s="64" t="s">
        <v>99</v>
      </c>
      <c r="D23" s="3"/>
      <c r="I23" s="70">
        <f t="shared" si="1"/>
        <v>0</v>
      </c>
    </row>
    <row r="24" spans="2:10" x14ac:dyDescent="0.3">
      <c r="B24" s="210"/>
      <c r="C24" s="64" t="s">
        <v>100</v>
      </c>
      <c r="D24" s="3"/>
      <c r="I24" s="70">
        <f t="shared" si="1"/>
        <v>0</v>
      </c>
    </row>
    <row r="25" spans="2:10" x14ac:dyDescent="0.3">
      <c r="B25" s="210"/>
      <c r="C25" s="64" t="s">
        <v>101</v>
      </c>
      <c r="D25" s="3"/>
      <c r="I25" s="70">
        <f t="shared" si="1"/>
        <v>0</v>
      </c>
    </row>
    <row r="26" spans="2:10" x14ac:dyDescent="0.3">
      <c r="B26" s="210"/>
      <c r="C26" s="64" t="s">
        <v>102</v>
      </c>
      <c r="D26" s="3"/>
      <c r="I26" s="70">
        <f t="shared" si="1"/>
        <v>0</v>
      </c>
    </row>
    <row r="27" spans="2:10" x14ac:dyDescent="0.3">
      <c r="B27" s="210"/>
      <c r="C27" s="64" t="s">
        <v>103</v>
      </c>
      <c r="D27" s="3"/>
      <c r="I27" s="70">
        <f t="shared" si="1"/>
        <v>0</v>
      </c>
    </row>
    <row r="28" spans="2:10" x14ac:dyDescent="0.3">
      <c r="B28" s="210"/>
      <c r="C28" s="64" t="s">
        <v>104</v>
      </c>
      <c r="D28" s="3"/>
      <c r="I28" s="70">
        <f t="shared" si="1"/>
        <v>0</v>
      </c>
    </row>
    <row r="29" spans="2:10" x14ac:dyDescent="0.3">
      <c r="B29" s="210"/>
      <c r="C29" s="64" t="s">
        <v>105</v>
      </c>
      <c r="D29" s="3"/>
      <c r="I29" s="70">
        <f t="shared" si="1"/>
        <v>0</v>
      </c>
    </row>
    <row r="30" spans="2:10" x14ac:dyDescent="0.3">
      <c r="B30" s="210"/>
      <c r="C30" s="64" t="s">
        <v>106</v>
      </c>
      <c r="D30" s="3"/>
      <c r="I30" s="70">
        <f t="shared" si="1"/>
        <v>0</v>
      </c>
    </row>
    <row r="31" spans="2:10" x14ac:dyDescent="0.3">
      <c r="B31" s="210"/>
      <c r="C31" s="64" t="s">
        <v>107</v>
      </c>
      <c r="D31" s="3"/>
      <c r="I31" s="70">
        <f>H31*G31</f>
        <v>0</v>
      </c>
    </row>
    <row r="32" spans="2:10" x14ac:dyDescent="0.3">
      <c r="B32" s="210"/>
      <c r="C32" s="64" t="s">
        <v>108</v>
      </c>
      <c r="D32" s="3"/>
      <c r="I32" s="70">
        <f>H32*G32</f>
        <v>0</v>
      </c>
    </row>
    <row r="33" spans="2:10" x14ac:dyDescent="0.3">
      <c r="B33" s="210"/>
      <c r="C33" s="64" t="s">
        <v>109</v>
      </c>
      <c r="D33" s="3"/>
      <c r="I33" s="70">
        <f t="shared" si="1"/>
        <v>0</v>
      </c>
    </row>
    <row r="34" spans="2:10" x14ac:dyDescent="0.3">
      <c r="B34" s="210"/>
      <c r="C34" s="64" t="s">
        <v>110</v>
      </c>
      <c r="D34" s="3"/>
      <c r="I34" s="70">
        <f t="shared" si="1"/>
        <v>0</v>
      </c>
    </row>
    <row r="35" spans="2:10" ht="15" thickBot="1" x14ac:dyDescent="0.35">
      <c r="B35" s="210"/>
      <c r="C35" s="64" t="s">
        <v>111</v>
      </c>
      <c r="D35" s="3"/>
      <c r="I35" s="71">
        <f t="shared" si="1"/>
        <v>0</v>
      </c>
    </row>
    <row r="36" spans="2:10" ht="15" thickBot="1" x14ac:dyDescent="0.35">
      <c r="B36" s="210"/>
      <c r="C36" s="200" t="s">
        <v>140</v>
      </c>
      <c r="D36" s="201"/>
      <c r="E36" s="201"/>
      <c r="F36" s="201"/>
      <c r="G36" s="201"/>
      <c r="H36" s="202"/>
      <c r="I36" s="65">
        <f>SUM(I20:I35)</f>
        <v>0</v>
      </c>
    </row>
    <row r="37" spans="2:10" ht="15" thickBot="1" x14ac:dyDescent="0.35">
      <c r="B37" s="210"/>
      <c r="C37" s="206" t="s">
        <v>22</v>
      </c>
      <c r="D37" s="207"/>
      <c r="E37" s="207"/>
      <c r="F37" s="207"/>
      <c r="G37" s="207"/>
      <c r="H37" s="207"/>
      <c r="I37" s="207"/>
      <c r="J37" s="208"/>
    </row>
    <row r="38" spans="2:10" x14ac:dyDescent="0.3">
      <c r="B38" s="210"/>
      <c r="C38" s="64" t="s">
        <v>113</v>
      </c>
      <c r="D38" s="3"/>
      <c r="I38" s="69">
        <f>H38*G38</f>
        <v>0</v>
      </c>
    </row>
    <row r="39" spans="2:10" x14ac:dyDescent="0.3">
      <c r="B39" s="210"/>
      <c r="C39" s="64" t="s">
        <v>114</v>
      </c>
      <c r="D39" s="3"/>
      <c r="I39" s="70">
        <f t="shared" ref="I39:I47" si="2">H39*G39</f>
        <v>0</v>
      </c>
    </row>
    <row r="40" spans="2:10" x14ac:dyDescent="0.3">
      <c r="B40" s="210"/>
      <c r="C40" s="64" t="s">
        <v>115</v>
      </c>
      <c r="D40" s="3"/>
      <c r="I40" s="70">
        <f t="shared" si="2"/>
        <v>0</v>
      </c>
    </row>
    <row r="41" spans="2:10" x14ac:dyDescent="0.3">
      <c r="B41" s="210"/>
      <c r="C41" s="64" t="s">
        <v>116</v>
      </c>
      <c r="D41" s="3"/>
      <c r="I41" s="70">
        <f t="shared" si="2"/>
        <v>0</v>
      </c>
    </row>
    <row r="42" spans="2:10" x14ac:dyDescent="0.3">
      <c r="B42" s="210"/>
      <c r="C42" s="64" t="s">
        <v>117</v>
      </c>
      <c r="D42" s="3"/>
      <c r="I42" s="70">
        <f t="shared" si="2"/>
        <v>0</v>
      </c>
    </row>
    <row r="43" spans="2:10" x14ac:dyDescent="0.3">
      <c r="B43" s="210"/>
      <c r="C43" s="64" t="s">
        <v>118</v>
      </c>
      <c r="D43" s="3"/>
      <c r="I43" s="70">
        <f t="shared" si="2"/>
        <v>0</v>
      </c>
    </row>
    <row r="44" spans="2:10" x14ac:dyDescent="0.3">
      <c r="B44" s="210"/>
      <c r="C44" s="64" t="s">
        <v>119</v>
      </c>
      <c r="D44" s="3"/>
      <c r="I44" s="70">
        <f t="shared" si="2"/>
        <v>0</v>
      </c>
    </row>
    <row r="45" spans="2:10" x14ac:dyDescent="0.3">
      <c r="B45" s="210"/>
      <c r="C45" s="64" t="s">
        <v>120</v>
      </c>
      <c r="D45" s="3"/>
      <c r="I45" s="70">
        <f t="shared" si="2"/>
        <v>0</v>
      </c>
    </row>
    <row r="46" spans="2:10" x14ac:dyDescent="0.3">
      <c r="B46" s="210"/>
      <c r="C46" s="64" t="s">
        <v>121</v>
      </c>
      <c r="D46" s="3"/>
      <c r="I46" s="70">
        <f t="shared" si="2"/>
        <v>0</v>
      </c>
    </row>
    <row r="47" spans="2:10" ht="15" thickBot="1" x14ac:dyDescent="0.35">
      <c r="B47" s="210"/>
      <c r="C47" s="64" t="s">
        <v>122</v>
      </c>
      <c r="D47" s="3"/>
      <c r="I47" s="71">
        <f t="shared" si="2"/>
        <v>0</v>
      </c>
    </row>
    <row r="48" spans="2:10" ht="15" thickBot="1" x14ac:dyDescent="0.35">
      <c r="B48" s="210"/>
      <c r="C48" s="200" t="s">
        <v>141</v>
      </c>
      <c r="D48" s="201"/>
      <c r="E48" s="201"/>
      <c r="F48" s="201"/>
      <c r="G48" s="201"/>
      <c r="H48" s="202"/>
      <c r="I48" s="65">
        <f>SUM(I38:I47)</f>
        <v>0</v>
      </c>
    </row>
    <row r="49" spans="2:10" ht="15" thickBot="1" x14ac:dyDescent="0.35">
      <c r="B49" s="210"/>
      <c r="C49" s="215" t="s">
        <v>25</v>
      </c>
      <c r="D49" s="216"/>
      <c r="E49" s="216"/>
      <c r="F49" s="216"/>
      <c r="G49" s="216"/>
      <c r="H49" s="216"/>
      <c r="I49" s="216"/>
      <c r="J49" s="217"/>
    </row>
    <row r="50" spans="2:10" x14ac:dyDescent="0.3">
      <c r="B50" s="210"/>
      <c r="C50" s="64" t="s">
        <v>124</v>
      </c>
      <c r="D50" s="3"/>
      <c r="I50" s="69">
        <f>H50*G50</f>
        <v>0</v>
      </c>
    </row>
    <row r="51" spans="2:10" x14ac:dyDescent="0.3">
      <c r="B51" s="210"/>
      <c r="C51" s="64" t="s">
        <v>125</v>
      </c>
      <c r="D51" s="3"/>
      <c r="I51" s="70">
        <f t="shared" ref="I51:I59" si="3">H51*G51</f>
        <v>0</v>
      </c>
    </row>
    <row r="52" spans="2:10" x14ac:dyDescent="0.3">
      <c r="B52" s="210"/>
      <c r="C52" s="64" t="s">
        <v>126</v>
      </c>
      <c r="D52" s="3"/>
      <c r="I52" s="70">
        <f t="shared" si="3"/>
        <v>0</v>
      </c>
    </row>
    <row r="53" spans="2:10" x14ac:dyDescent="0.3">
      <c r="B53" s="210"/>
      <c r="C53" s="64" t="s">
        <v>127</v>
      </c>
      <c r="D53" s="3"/>
      <c r="I53" s="70">
        <f t="shared" si="3"/>
        <v>0</v>
      </c>
    </row>
    <row r="54" spans="2:10" x14ac:dyDescent="0.3">
      <c r="B54" s="210"/>
      <c r="C54" s="64" t="s">
        <v>128</v>
      </c>
      <c r="D54" s="3"/>
      <c r="I54" s="70">
        <f t="shared" si="3"/>
        <v>0</v>
      </c>
    </row>
    <row r="55" spans="2:10" x14ac:dyDescent="0.3">
      <c r="B55" s="210"/>
      <c r="C55" s="64" t="s">
        <v>129</v>
      </c>
      <c r="D55" s="3"/>
      <c r="I55" s="70">
        <f t="shared" si="3"/>
        <v>0</v>
      </c>
    </row>
    <row r="56" spans="2:10" x14ac:dyDescent="0.3">
      <c r="B56" s="210"/>
      <c r="C56" s="64" t="s">
        <v>130</v>
      </c>
      <c r="D56" s="3"/>
      <c r="I56" s="70">
        <f t="shared" si="3"/>
        <v>0</v>
      </c>
    </row>
    <row r="57" spans="2:10" x14ac:dyDescent="0.3">
      <c r="B57" s="210"/>
      <c r="C57" s="64" t="s">
        <v>131</v>
      </c>
      <c r="D57" s="3"/>
      <c r="I57" s="70">
        <f t="shared" si="3"/>
        <v>0</v>
      </c>
    </row>
    <row r="58" spans="2:10" x14ac:dyDescent="0.3">
      <c r="B58" s="210"/>
      <c r="C58" s="64" t="s">
        <v>132</v>
      </c>
      <c r="D58" s="3"/>
      <c r="I58" s="70">
        <f t="shared" si="3"/>
        <v>0</v>
      </c>
    </row>
    <row r="59" spans="2:10" ht="15" thickBot="1" x14ac:dyDescent="0.35">
      <c r="B59" s="210"/>
      <c r="C59" s="64" t="s">
        <v>133</v>
      </c>
      <c r="D59" s="3"/>
      <c r="I59" s="71">
        <f t="shared" si="3"/>
        <v>0</v>
      </c>
    </row>
    <row r="60" spans="2:10" ht="15" thickBot="1" x14ac:dyDescent="0.35">
      <c r="B60" s="210"/>
      <c r="C60" s="200" t="s">
        <v>142</v>
      </c>
      <c r="D60" s="201"/>
      <c r="E60" s="201"/>
      <c r="F60" s="201"/>
      <c r="G60" s="201"/>
      <c r="H60" s="202"/>
      <c r="I60" s="65">
        <f>SUM(I50:I59)</f>
        <v>0</v>
      </c>
    </row>
    <row r="61" spans="2:10" ht="15" thickBot="1" x14ac:dyDescent="0.35">
      <c r="B61" s="211"/>
      <c r="C61" s="191" t="s">
        <v>143</v>
      </c>
      <c r="D61" s="192"/>
      <c r="E61" s="192"/>
      <c r="F61" s="192"/>
      <c r="G61" s="192"/>
      <c r="H61" s="193"/>
      <c r="I61" s="66">
        <f>(I18+I36+I48+I60)</f>
        <v>0</v>
      </c>
      <c r="J61" s="37"/>
    </row>
    <row r="62" spans="2:10" ht="15" thickBot="1" x14ac:dyDescent="0.35">
      <c r="C62" s="187" t="s">
        <v>136</v>
      </c>
      <c r="D62" s="188"/>
      <c r="E62" s="188"/>
      <c r="F62" s="188"/>
      <c r="G62" s="188"/>
      <c r="H62" s="188"/>
      <c r="I62" s="67"/>
    </row>
    <row r="63" spans="2:10" ht="15" thickBot="1" x14ac:dyDescent="0.35">
      <c r="C63" s="189" t="s">
        <v>144</v>
      </c>
      <c r="D63" s="190"/>
      <c r="E63" s="190"/>
      <c r="F63" s="190"/>
      <c r="G63" s="190"/>
      <c r="H63" s="190"/>
      <c r="I63" s="68">
        <f>I61+I62</f>
        <v>0</v>
      </c>
    </row>
  </sheetData>
  <mergeCells count="13">
    <mergeCell ref="I1:J4"/>
    <mergeCell ref="C7:J7"/>
    <mergeCell ref="B7:B61"/>
    <mergeCell ref="C49:J49"/>
    <mergeCell ref="C60:H60"/>
    <mergeCell ref="C62:H62"/>
    <mergeCell ref="C63:H63"/>
    <mergeCell ref="C61:H61"/>
    <mergeCell ref="C18:H18"/>
    <mergeCell ref="C19:J19"/>
    <mergeCell ref="C36:H36"/>
    <mergeCell ref="C37:J37"/>
    <mergeCell ref="C48:H4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889E0F-DD3D-4EEB-801D-B287A62AC5FB}">
          <x14:formula1>
            <xm:f>convalidate!$B$2:$B$4</xm:f>
          </x14:formula1>
          <xm:sqref>D50:D59 D8:D17 D38:D47 D20:D35</xm:sqref>
        </x14:dataValidation>
        <x14:dataValidation type="list" allowBlank="1" showInputMessage="1" showErrorMessage="1" xr:uid="{B99A281C-D74A-4CFA-B1A2-DFBAAF557D8F}">
          <x14:formula1>
            <xm:f>convalidate!$E$2:$E$6</xm:f>
          </x14:formula1>
          <xm:sqref>F8:F17 F38:F47 F50:F59 F20:F35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E197-1C93-461E-AA4A-684E8EDBD990}">
  <sheetPr>
    <tabColor rgb="FFFFC000"/>
  </sheetPr>
  <dimension ref="B1:J63"/>
  <sheetViews>
    <sheetView topLeftCell="A43" workbookViewId="0">
      <selection activeCell="D50" sqref="D50:H59"/>
    </sheetView>
  </sheetViews>
  <sheetFormatPr defaultRowHeight="14.4" x14ac:dyDescent="0.3"/>
  <cols>
    <col min="1" max="1" width="4.33203125" customWidth="1"/>
    <col min="2" max="2" width="24.33203125" bestFit="1" customWidth="1"/>
    <col min="3" max="3" width="7.33203125" bestFit="1" customWidth="1"/>
    <col min="4" max="4" width="14" customWidth="1"/>
    <col min="5" max="5" width="12.109375" customWidth="1"/>
    <col min="6" max="6" width="12.88671875" customWidth="1"/>
    <col min="9" max="9" width="10.44140625" style="4" bestFit="1" customWidth="1"/>
  </cols>
  <sheetData>
    <row r="1" spans="2:10" ht="28.2" customHeight="1" x14ac:dyDescent="0.3">
      <c r="I1" s="194" t="s">
        <v>79</v>
      </c>
      <c r="J1" s="195"/>
    </row>
    <row r="2" spans="2:10" x14ac:dyDescent="0.3">
      <c r="B2" t="s">
        <v>80</v>
      </c>
      <c r="I2" s="196"/>
      <c r="J2" s="197"/>
    </row>
    <row r="3" spans="2:10" x14ac:dyDescent="0.3">
      <c r="B3" t="s">
        <v>81</v>
      </c>
      <c r="I3" s="196"/>
      <c r="J3" s="197"/>
    </row>
    <row r="4" spans="2:10" ht="15" thickBot="1" x14ac:dyDescent="0.35">
      <c r="B4" t="s">
        <v>82</v>
      </c>
      <c r="I4" s="198"/>
      <c r="J4" s="199"/>
    </row>
    <row r="5" spans="2:10" ht="15" thickBot="1" x14ac:dyDescent="0.35"/>
    <row r="6" spans="2:10" ht="29.4" thickBot="1" x14ac:dyDescent="0.35">
      <c r="C6" s="33" t="s">
        <v>83</v>
      </c>
      <c r="D6" s="33" t="s">
        <v>0</v>
      </c>
      <c r="E6" s="34" t="s">
        <v>28</v>
      </c>
      <c r="F6" s="34" t="s">
        <v>3</v>
      </c>
      <c r="G6" s="34" t="s">
        <v>29</v>
      </c>
      <c r="H6" s="34" t="s">
        <v>30</v>
      </c>
      <c r="I6" s="35" t="s">
        <v>31</v>
      </c>
      <c r="J6" s="36" t="s">
        <v>32</v>
      </c>
    </row>
    <row r="7" spans="2:10" ht="14.4" customHeight="1" thickBot="1" x14ac:dyDescent="0.35">
      <c r="B7" s="209" t="s">
        <v>145</v>
      </c>
      <c r="C7" s="212" t="s">
        <v>10</v>
      </c>
      <c r="D7" s="213"/>
      <c r="E7" s="213"/>
      <c r="F7" s="213"/>
      <c r="G7" s="213"/>
      <c r="H7" s="213"/>
      <c r="I7" s="213"/>
      <c r="J7" s="214"/>
    </row>
    <row r="8" spans="2:10" x14ac:dyDescent="0.3">
      <c r="B8" s="210"/>
      <c r="C8" s="63" t="s">
        <v>85</v>
      </c>
      <c r="D8" s="3"/>
      <c r="I8" s="69">
        <f>G8*H8</f>
        <v>0</v>
      </c>
    </row>
    <row r="9" spans="2:10" x14ac:dyDescent="0.3">
      <c r="B9" s="210"/>
      <c r="C9" s="64" t="s">
        <v>86</v>
      </c>
      <c r="D9" s="3"/>
      <c r="I9" s="70">
        <f>G9*H9</f>
        <v>0</v>
      </c>
    </row>
    <row r="10" spans="2:10" x14ac:dyDescent="0.3">
      <c r="B10" s="210"/>
      <c r="C10" s="64" t="s">
        <v>87</v>
      </c>
      <c r="D10" s="3"/>
      <c r="I10" s="70">
        <f>G10*H10</f>
        <v>0</v>
      </c>
    </row>
    <row r="11" spans="2:10" x14ac:dyDescent="0.3">
      <c r="B11" s="210"/>
      <c r="C11" s="64" t="s">
        <v>88</v>
      </c>
      <c r="D11" s="3"/>
      <c r="I11" s="70">
        <f t="shared" ref="I11:I17" si="0">G11*H11</f>
        <v>0</v>
      </c>
    </row>
    <row r="12" spans="2:10" x14ac:dyDescent="0.3">
      <c r="B12" s="210"/>
      <c r="C12" s="64" t="s">
        <v>89</v>
      </c>
      <c r="D12" s="3"/>
      <c r="I12" s="70">
        <f t="shared" si="0"/>
        <v>0</v>
      </c>
    </row>
    <row r="13" spans="2:10" x14ac:dyDescent="0.3">
      <c r="B13" s="210"/>
      <c r="C13" s="64" t="s">
        <v>90</v>
      </c>
      <c r="D13" s="3"/>
      <c r="I13" s="70">
        <f t="shared" si="0"/>
        <v>0</v>
      </c>
    </row>
    <row r="14" spans="2:10" x14ac:dyDescent="0.3">
      <c r="B14" s="210"/>
      <c r="C14" s="64" t="s">
        <v>91</v>
      </c>
      <c r="D14" s="3"/>
      <c r="I14" s="70">
        <f t="shared" si="0"/>
        <v>0</v>
      </c>
    </row>
    <row r="15" spans="2:10" x14ac:dyDescent="0.3">
      <c r="B15" s="210"/>
      <c r="C15" s="64" t="s">
        <v>92</v>
      </c>
      <c r="D15" s="3"/>
      <c r="I15" s="70">
        <f t="shared" si="0"/>
        <v>0</v>
      </c>
    </row>
    <row r="16" spans="2:10" x14ac:dyDescent="0.3">
      <c r="B16" s="210"/>
      <c r="C16" s="64" t="s">
        <v>93</v>
      </c>
      <c r="D16" s="3"/>
      <c r="I16" s="70">
        <f t="shared" si="0"/>
        <v>0</v>
      </c>
    </row>
    <row r="17" spans="2:10" ht="15" thickBot="1" x14ac:dyDescent="0.35">
      <c r="B17" s="210"/>
      <c r="C17" s="64" t="s">
        <v>94</v>
      </c>
      <c r="D17" s="3"/>
      <c r="I17" s="70">
        <f t="shared" si="0"/>
        <v>0</v>
      </c>
    </row>
    <row r="18" spans="2:10" ht="15" thickBot="1" x14ac:dyDescent="0.35">
      <c r="B18" s="210"/>
      <c r="C18" s="200" t="s">
        <v>146</v>
      </c>
      <c r="D18" s="201"/>
      <c r="E18" s="201"/>
      <c r="F18" s="201"/>
      <c r="G18" s="201"/>
      <c r="H18" s="202"/>
      <c r="I18" s="65">
        <f>SUM(I8:I17)</f>
        <v>0</v>
      </c>
    </row>
    <row r="19" spans="2:10" ht="15" thickBot="1" x14ac:dyDescent="0.35">
      <c r="B19" s="210"/>
      <c r="C19" s="203" t="s">
        <v>16</v>
      </c>
      <c r="D19" s="204"/>
      <c r="E19" s="204"/>
      <c r="F19" s="204"/>
      <c r="G19" s="204"/>
      <c r="H19" s="204"/>
      <c r="I19" s="204"/>
      <c r="J19" s="205"/>
    </row>
    <row r="20" spans="2:10" x14ac:dyDescent="0.3">
      <c r="B20" s="210"/>
      <c r="C20" s="64" t="s">
        <v>96</v>
      </c>
      <c r="D20" s="3"/>
      <c r="I20" s="69">
        <f>H20*G20</f>
        <v>0</v>
      </c>
    </row>
    <row r="21" spans="2:10" x14ac:dyDescent="0.3">
      <c r="B21" s="210"/>
      <c r="C21" s="64" t="s">
        <v>97</v>
      </c>
      <c r="D21" s="3"/>
      <c r="I21" s="70">
        <f t="shared" ref="I21:I35" si="1">H21*G21</f>
        <v>0</v>
      </c>
    </row>
    <row r="22" spans="2:10" x14ac:dyDescent="0.3">
      <c r="B22" s="210"/>
      <c r="C22" s="64" t="s">
        <v>98</v>
      </c>
      <c r="D22" s="3"/>
      <c r="I22" s="70">
        <f t="shared" si="1"/>
        <v>0</v>
      </c>
    </row>
    <row r="23" spans="2:10" x14ac:dyDescent="0.3">
      <c r="B23" s="210"/>
      <c r="C23" s="64" t="s">
        <v>99</v>
      </c>
      <c r="D23" s="3"/>
      <c r="I23" s="70">
        <f t="shared" si="1"/>
        <v>0</v>
      </c>
    </row>
    <row r="24" spans="2:10" x14ac:dyDescent="0.3">
      <c r="B24" s="210"/>
      <c r="C24" s="64" t="s">
        <v>100</v>
      </c>
      <c r="D24" s="3"/>
      <c r="I24" s="70">
        <f t="shared" si="1"/>
        <v>0</v>
      </c>
    </row>
    <row r="25" spans="2:10" x14ac:dyDescent="0.3">
      <c r="B25" s="210"/>
      <c r="C25" s="64" t="s">
        <v>101</v>
      </c>
      <c r="D25" s="3"/>
      <c r="I25" s="70">
        <f t="shared" si="1"/>
        <v>0</v>
      </c>
    </row>
    <row r="26" spans="2:10" x14ac:dyDescent="0.3">
      <c r="B26" s="210"/>
      <c r="C26" s="64" t="s">
        <v>102</v>
      </c>
      <c r="D26" s="3"/>
      <c r="I26" s="70">
        <f t="shared" si="1"/>
        <v>0</v>
      </c>
    </row>
    <row r="27" spans="2:10" x14ac:dyDescent="0.3">
      <c r="B27" s="210"/>
      <c r="C27" s="64" t="s">
        <v>103</v>
      </c>
      <c r="D27" s="3"/>
      <c r="I27" s="70">
        <f t="shared" si="1"/>
        <v>0</v>
      </c>
    </row>
    <row r="28" spans="2:10" x14ac:dyDescent="0.3">
      <c r="B28" s="210"/>
      <c r="C28" s="64" t="s">
        <v>104</v>
      </c>
      <c r="D28" s="3"/>
      <c r="I28" s="70">
        <f t="shared" si="1"/>
        <v>0</v>
      </c>
    </row>
    <row r="29" spans="2:10" x14ac:dyDescent="0.3">
      <c r="B29" s="210"/>
      <c r="C29" s="64" t="s">
        <v>105</v>
      </c>
      <c r="D29" s="3"/>
      <c r="I29" s="70">
        <f t="shared" si="1"/>
        <v>0</v>
      </c>
    </row>
    <row r="30" spans="2:10" x14ac:dyDescent="0.3">
      <c r="B30" s="210"/>
      <c r="C30" s="64" t="s">
        <v>106</v>
      </c>
      <c r="D30" s="3"/>
      <c r="I30" s="70">
        <f t="shared" si="1"/>
        <v>0</v>
      </c>
    </row>
    <row r="31" spans="2:10" x14ac:dyDescent="0.3">
      <c r="B31" s="210"/>
      <c r="C31" s="64" t="s">
        <v>107</v>
      </c>
      <c r="D31" s="3"/>
      <c r="I31" s="70">
        <f t="shared" si="1"/>
        <v>0</v>
      </c>
    </row>
    <row r="32" spans="2:10" x14ac:dyDescent="0.3">
      <c r="B32" s="210"/>
      <c r="C32" s="64" t="s">
        <v>108</v>
      </c>
      <c r="D32" s="3"/>
      <c r="I32" s="70">
        <f>H32*G32</f>
        <v>0</v>
      </c>
    </row>
    <row r="33" spans="2:10" x14ac:dyDescent="0.3">
      <c r="B33" s="210"/>
      <c r="C33" s="64" t="s">
        <v>109</v>
      </c>
      <c r="D33" s="3"/>
      <c r="I33" s="70">
        <f t="shared" si="1"/>
        <v>0</v>
      </c>
    </row>
    <row r="34" spans="2:10" x14ac:dyDescent="0.3">
      <c r="B34" s="210"/>
      <c r="C34" s="64" t="s">
        <v>110</v>
      </c>
      <c r="D34" s="3"/>
      <c r="I34" s="70">
        <f t="shared" si="1"/>
        <v>0</v>
      </c>
    </row>
    <row r="35" spans="2:10" ht="15" thickBot="1" x14ac:dyDescent="0.35">
      <c r="B35" s="210"/>
      <c r="C35" s="64" t="s">
        <v>111</v>
      </c>
      <c r="D35" s="3"/>
      <c r="I35" s="71">
        <f t="shared" si="1"/>
        <v>0</v>
      </c>
    </row>
    <row r="36" spans="2:10" ht="15" thickBot="1" x14ac:dyDescent="0.35">
      <c r="B36" s="210"/>
      <c r="C36" s="200" t="s">
        <v>147</v>
      </c>
      <c r="D36" s="201"/>
      <c r="E36" s="201"/>
      <c r="F36" s="201"/>
      <c r="G36" s="201"/>
      <c r="H36" s="202"/>
      <c r="I36" s="65">
        <f>SUM(I20:I35)</f>
        <v>0</v>
      </c>
    </row>
    <row r="37" spans="2:10" ht="15" thickBot="1" x14ac:dyDescent="0.35">
      <c r="B37" s="210"/>
      <c r="C37" s="206" t="s">
        <v>22</v>
      </c>
      <c r="D37" s="207"/>
      <c r="E37" s="207"/>
      <c r="F37" s="207"/>
      <c r="G37" s="207"/>
      <c r="H37" s="207"/>
      <c r="I37" s="207"/>
      <c r="J37" s="208"/>
    </row>
    <row r="38" spans="2:10" x14ac:dyDescent="0.3">
      <c r="B38" s="210"/>
      <c r="C38" s="64" t="s">
        <v>113</v>
      </c>
      <c r="D38" s="3"/>
      <c r="I38" s="69">
        <f>H38*G38</f>
        <v>0</v>
      </c>
    </row>
    <row r="39" spans="2:10" x14ac:dyDescent="0.3">
      <c r="B39" s="210"/>
      <c r="C39" s="64" t="s">
        <v>114</v>
      </c>
      <c r="D39" s="3"/>
      <c r="I39" s="70">
        <f t="shared" ref="I39:I47" si="2">H39*G39</f>
        <v>0</v>
      </c>
    </row>
    <row r="40" spans="2:10" x14ac:dyDescent="0.3">
      <c r="B40" s="210"/>
      <c r="C40" s="64" t="s">
        <v>115</v>
      </c>
      <c r="D40" s="3"/>
      <c r="I40" s="70">
        <f t="shared" si="2"/>
        <v>0</v>
      </c>
    </row>
    <row r="41" spans="2:10" x14ac:dyDescent="0.3">
      <c r="B41" s="210"/>
      <c r="C41" s="64" t="s">
        <v>116</v>
      </c>
      <c r="D41" s="3"/>
      <c r="I41" s="70">
        <f t="shared" si="2"/>
        <v>0</v>
      </c>
    </row>
    <row r="42" spans="2:10" x14ac:dyDescent="0.3">
      <c r="B42" s="210"/>
      <c r="C42" s="64" t="s">
        <v>117</v>
      </c>
      <c r="D42" s="3"/>
      <c r="I42" s="70">
        <f t="shared" si="2"/>
        <v>0</v>
      </c>
    </row>
    <row r="43" spans="2:10" x14ac:dyDescent="0.3">
      <c r="B43" s="210"/>
      <c r="C43" s="64" t="s">
        <v>118</v>
      </c>
      <c r="D43" s="3"/>
      <c r="I43" s="70">
        <f t="shared" si="2"/>
        <v>0</v>
      </c>
    </row>
    <row r="44" spans="2:10" x14ac:dyDescent="0.3">
      <c r="B44" s="210"/>
      <c r="C44" s="64" t="s">
        <v>119</v>
      </c>
      <c r="D44" s="3"/>
      <c r="I44" s="70">
        <f t="shared" si="2"/>
        <v>0</v>
      </c>
    </row>
    <row r="45" spans="2:10" x14ac:dyDescent="0.3">
      <c r="B45" s="210"/>
      <c r="C45" s="64" t="s">
        <v>120</v>
      </c>
      <c r="D45" s="3"/>
      <c r="I45" s="70">
        <f t="shared" si="2"/>
        <v>0</v>
      </c>
    </row>
    <row r="46" spans="2:10" x14ac:dyDescent="0.3">
      <c r="B46" s="210"/>
      <c r="C46" s="64" t="s">
        <v>121</v>
      </c>
      <c r="D46" s="3"/>
      <c r="I46" s="70">
        <f t="shared" si="2"/>
        <v>0</v>
      </c>
    </row>
    <row r="47" spans="2:10" ht="15" thickBot="1" x14ac:dyDescent="0.35">
      <c r="B47" s="210"/>
      <c r="C47" s="64" t="s">
        <v>122</v>
      </c>
      <c r="D47" s="3"/>
      <c r="I47" s="71">
        <f t="shared" si="2"/>
        <v>0</v>
      </c>
    </row>
    <row r="48" spans="2:10" ht="15" thickBot="1" x14ac:dyDescent="0.35">
      <c r="B48" s="210"/>
      <c r="C48" s="200" t="s">
        <v>148</v>
      </c>
      <c r="D48" s="201"/>
      <c r="E48" s="201"/>
      <c r="F48" s="201"/>
      <c r="G48" s="201"/>
      <c r="H48" s="202"/>
      <c r="I48" s="65">
        <f>SUM(I38:I47)</f>
        <v>0</v>
      </c>
    </row>
    <row r="49" spans="2:10" ht="15" thickBot="1" x14ac:dyDescent="0.35">
      <c r="B49" s="210"/>
      <c r="C49" s="215" t="s">
        <v>25</v>
      </c>
      <c r="D49" s="216"/>
      <c r="E49" s="216"/>
      <c r="F49" s="216"/>
      <c r="G49" s="216"/>
      <c r="H49" s="216"/>
      <c r="I49" s="216"/>
      <c r="J49" s="217"/>
    </row>
    <row r="50" spans="2:10" x14ac:dyDescent="0.3">
      <c r="B50" s="210"/>
      <c r="C50" s="64" t="s">
        <v>124</v>
      </c>
      <c r="D50" s="3"/>
      <c r="I50" s="69">
        <f>H50*G50</f>
        <v>0</v>
      </c>
    </row>
    <row r="51" spans="2:10" x14ac:dyDescent="0.3">
      <c r="B51" s="210"/>
      <c r="C51" s="64" t="s">
        <v>125</v>
      </c>
      <c r="D51" s="3"/>
      <c r="I51" s="70">
        <f t="shared" ref="I51:I59" si="3">H51*G51</f>
        <v>0</v>
      </c>
    </row>
    <row r="52" spans="2:10" x14ac:dyDescent="0.3">
      <c r="B52" s="210"/>
      <c r="C52" s="64" t="s">
        <v>126</v>
      </c>
      <c r="D52" s="3"/>
      <c r="I52" s="70">
        <f t="shared" si="3"/>
        <v>0</v>
      </c>
    </row>
    <row r="53" spans="2:10" x14ac:dyDescent="0.3">
      <c r="B53" s="210"/>
      <c r="C53" s="64" t="s">
        <v>127</v>
      </c>
      <c r="D53" s="3"/>
      <c r="I53" s="70">
        <f t="shared" si="3"/>
        <v>0</v>
      </c>
    </row>
    <row r="54" spans="2:10" x14ac:dyDescent="0.3">
      <c r="B54" s="210"/>
      <c r="C54" s="64" t="s">
        <v>128</v>
      </c>
      <c r="D54" s="3"/>
      <c r="I54" s="70">
        <f t="shared" si="3"/>
        <v>0</v>
      </c>
    </row>
    <row r="55" spans="2:10" x14ac:dyDescent="0.3">
      <c r="B55" s="210"/>
      <c r="C55" s="64" t="s">
        <v>129</v>
      </c>
      <c r="D55" s="3"/>
      <c r="I55" s="70">
        <f t="shared" si="3"/>
        <v>0</v>
      </c>
    </row>
    <row r="56" spans="2:10" x14ac:dyDescent="0.3">
      <c r="B56" s="210"/>
      <c r="C56" s="64" t="s">
        <v>130</v>
      </c>
      <c r="D56" s="3"/>
      <c r="I56" s="70">
        <f t="shared" si="3"/>
        <v>0</v>
      </c>
    </row>
    <row r="57" spans="2:10" x14ac:dyDescent="0.3">
      <c r="B57" s="210"/>
      <c r="C57" s="64" t="s">
        <v>131</v>
      </c>
      <c r="D57" s="3"/>
      <c r="I57" s="70">
        <f t="shared" si="3"/>
        <v>0</v>
      </c>
    </row>
    <row r="58" spans="2:10" x14ac:dyDescent="0.3">
      <c r="B58" s="210"/>
      <c r="C58" s="64" t="s">
        <v>132</v>
      </c>
      <c r="D58" s="3"/>
      <c r="I58" s="70">
        <f t="shared" si="3"/>
        <v>0</v>
      </c>
    </row>
    <row r="59" spans="2:10" ht="15" thickBot="1" x14ac:dyDescent="0.35">
      <c r="B59" s="210"/>
      <c r="C59" s="64" t="s">
        <v>133</v>
      </c>
      <c r="D59" s="3"/>
      <c r="I59" s="71">
        <f t="shared" si="3"/>
        <v>0</v>
      </c>
    </row>
    <row r="60" spans="2:10" ht="15" thickBot="1" x14ac:dyDescent="0.35">
      <c r="B60" s="210"/>
      <c r="C60" s="200" t="s">
        <v>149</v>
      </c>
      <c r="D60" s="201"/>
      <c r="E60" s="201"/>
      <c r="F60" s="201"/>
      <c r="G60" s="201"/>
      <c r="H60" s="202"/>
      <c r="I60" s="65">
        <f>SUM(I50:I59)</f>
        <v>0</v>
      </c>
    </row>
    <row r="61" spans="2:10" ht="15" thickBot="1" x14ac:dyDescent="0.35">
      <c r="B61" s="211"/>
      <c r="C61" s="191" t="s">
        <v>150</v>
      </c>
      <c r="D61" s="192"/>
      <c r="E61" s="192"/>
      <c r="F61" s="192"/>
      <c r="G61" s="192"/>
      <c r="H61" s="193"/>
      <c r="I61" s="66">
        <f>(I18+I36+I48+I60)</f>
        <v>0</v>
      </c>
      <c r="J61" s="37"/>
    </row>
    <row r="62" spans="2:10" ht="15" thickBot="1" x14ac:dyDescent="0.35">
      <c r="C62" s="187" t="s">
        <v>136</v>
      </c>
      <c r="D62" s="188"/>
      <c r="E62" s="188"/>
      <c r="F62" s="188"/>
      <c r="G62" s="188"/>
      <c r="H62" s="188"/>
      <c r="I62" s="67"/>
    </row>
    <row r="63" spans="2:10" ht="15" thickBot="1" x14ac:dyDescent="0.35">
      <c r="C63" s="189" t="s">
        <v>151</v>
      </c>
      <c r="D63" s="190"/>
      <c r="E63" s="190"/>
      <c r="F63" s="190"/>
      <c r="G63" s="190"/>
      <c r="H63" s="190"/>
      <c r="I63" s="68">
        <f>I61+I62</f>
        <v>0</v>
      </c>
    </row>
  </sheetData>
  <mergeCells count="13">
    <mergeCell ref="I1:J4"/>
    <mergeCell ref="C7:J7"/>
    <mergeCell ref="B7:B61"/>
    <mergeCell ref="C49:J49"/>
    <mergeCell ref="C60:H60"/>
    <mergeCell ref="C62:H62"/>
    <mergeCell ref="C63:H63"/>
    <mergeCell ref="C61:H61"/>
    <mergeCell ref="C18:H18"/>
    <mergeCell ref="C19:J19"/>
    <mergeCell ref="C37:J37"/>
    <mergeCell ref="C36:H36"/>
    <mergeCell ref="C48:H4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65C8D3-893E-4DFC-A948-05C488C9D149}">
          <x14:formula1>
            <xm:f>convalidate!$B$2:$B$4</xm:f>
          </x14:formula1>
          <xm:sqref>D50:D59 D8:D17 D38:D47 D20:D35</xm:sqref>
        </x14:dataValidation>
        <x14:dataValidation type="list" allowBlank="1" showInputMessage="1" showErrorMessage="1" xr:uid="{2E4883BD-0867-4040-9A9B-7BBBAB5D7490}">
          <x14:formula1>
            <xm:f>convalidate!$E$2:$E$6</xm:f>
          </x14:formula1>
          <xm:sqref>F8:F17 F38:F47 F50:F59 F20:F35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917E-D8BC-49ED-AB43-1EBABF53089D}">
  <dimension ref="B1:W18"/>
  <sheetViews>
    <sheetView topLeftCell="D1" workbookViewId="0">
      <selection activeCell="L17" sqref="L17"/>
    </sheetView>
  </sheetViews>
  <sheetFormatPr defaultRowHeight="14.4" outlineLevelRow="1" outlineLevelCol="1" x14ac:dyDescent="0.3"/>
  <cols>
    <col min="9" max="9" width="8.88671875" customWidth="1" outlineLevel="1"/>
    <col min="10" max="11" width="12.88671875" customWidth="1" outlineLevel="1"/>
    <col min="12" max="12" width="8.88671875" customWidth="1"/>
    <col min="13" max="13" width="8.88671875" customWidth="1" outlineLevel="1"/>
    <col min="14" max="15" width="12.88671875" customWidth="1" outlineLevel="1"/>
    <col min="16" max="16" width="8.88671875" customWidth="1"/>
    <col min="17" max="17" width="7.6640625" customWidth="1" outlineLevel="1"/>
    <col min="18" max="19" width="12.88671875" customWidth="1" outlineLevel="1"/>
    <col min="20" max="20" width="8.88671875" customWidth="1"/>
    <col min="22" max="23" width="12.88671875" bestFit="1" customWidth="1"/>
  </cols>
  <sheetData>
    <row r="1" spans="2:23" x14ac:dyDescent="0.3">
      <c r="I1" s="48"/>
      <c r="J1" s="48"/>
      <c r="U1" s="194" t="s">
        <v>79</v>
      </c>
      <c r="V1" s="195"/>
    </row>
    <row r="2" spans="2:23" x14ac:dyDescent="0.3">
      <c r="B2" t="s">
        <v>80</v>
      </c>
      <c r="I2" s="48"/>
      <c r="J2" s="48"/>
      <c r="U2" s="196"/>
      <c r="V2" s="197"/>
    </row>
    <row r="3" spans="2:23" x14ac:dyDescent="0.3">
      <c r="B3" t="s">
        <v>81</v>
      </c>
      <c r="I3" s="48"/>
      <c r="J3" s="48"/>
      <c r="U3" s="196"/>
      <c r="V3" s="197"/>
    </row>
    <row r="4" spans="2:23" ht="31.95" customHeight="1" thickBot="1" x14ac:dyDescent="0.35">
      <c r="B4" t="s">
        <v>82</v>
      </c>
      <c r="I4" s="48"/>
      <c r="J4" s="48"/>
      <c r="U4" s="198"/>
      <c r="V4" s="199"/>
    </row>
    <row r="6" spans="2:23" ht="15" thickBot="1" x14ac:dyDescent="0.35"/>
    <row r="7" spans="2:23" ht="15" thickBot="1" x14ac:dyDescent="0.35">
      <c r="H7" s="224" t="s">
        <v>152</v>
      </c>
      <c r="I7" s="225"/>
      <c r="J7" s="225"/>
      <c r="K7" s="226"/>
      <c r="L7" s="224" t="s">
        <v>153</v>
      </c>
      <c r="M7" s="225"/>
      <c r="N7" s="225"/>
      <c r="O7" s="226"/>
      <c r="P7" s="224" t="s">
        <v>154</v>
      </c>
      <c r="Q7" s="225"/>
      <c r="R7" s="225"/>
      <c r="S7" s="226"/>
      <c r="T7" s="227" t="s">
        <v>155</v>
      </c>
      <c r="U7" s="228"/>
      <c r="V7" s="228"/>
      <c r="W7" s="229"/>
    </row>
    <row r="8" spans="2:23" ht="15" outlineLevel="1" thickBot="1" x14ac:dyDescent="0.35">
      <c r="H8" s="29" t="s">
        <v>156</v>
      </c>
      <c r="I8" s="30" t="s">
        <v>8</v>
      </c>
      <c r="J8" s="30" t="s">
        <v>14</v>
      </c>
      <c r="K8" s="31" t="s">
        <v>20</v>
      </c>
      <c r="L8" s="29" t="s">
        <v>156</v>
      </c>
      <c r="M8" s="30" t="s">
        <v>8</v>
      </c>
      <c r="N8" s="30" t="s">
        <v>14</v>
      </c>
      <c r="O8" s="31" t="s">
        <v>20</v>
      </c>
      <c r="P8" s="29" t="s">
        <v>156</v>
      </c>
      <c r="Q8" s="30" t="s">
        <v>8</v>
      </c>
      <c r="R8" s="30" t="s">
        <v>14</v>
      </c>
      <c r="S8" s="31" t="s">
        <v>20</v>
      </c>
      <c r="T8" s="19" t="s">
        <v>157</v>
      </c>
      <c r="U8" s="20" t="s">
        <v>8</v>
      </c>
      <c r="V8" s="20" t="s">
        <v>14</v>
      </c>
      <c r="W8" s="21" t="s">
        <v>20</v>
      </c>
    </row>
    <row r="9" spans="2:23" x14ac:dyDescent="0.3">
      <c r="B9" s="233" t="s">
        <v>10</v>
      </c>
      <c r="C9" s="233"/>
      <c r="D9" s="233"/>
      <c r="E9" s="233"/>
      <c r="F9" s="233"/>
      <c r="G9" s="234"/>
      <c r="H9" s="26">
        <f>I9+J9+K9</f>
        <v>0</v>
      </c>
      <c r="I9" s="27">
        <f>SUMIF('Budget L.I. 1'!$D$8:$D$17,'Recap budget'!$I$8,'Budget L.I. 1'!$I$8:$I$17)</f>
        <v>0</v>
      </c>
      <c r="J9" s="27">
        <f>SUMIF('Budget L.I. 1'!$D$8:$D$17,'Recap budget'!$J$8,'Budget L.I. 1'!$I$8:$I$17)</f>
        <v>0</v>
      </c>
      <c r="K9" s="27">
        <f>SUMIF('Budget L.I. 1'!$D$8:$D$17,'Recap budget'!$K$8,'Budget L.I. 1'!$I$8:$I$17)</f>
        <v>0</v>
      </c>
      <c r="L9" s="26">
        <f>M9+N9+O9</f>
        <v>0</v>
      </c>
      <c r="M9" s="27">
        <f>SUMIF('Budget L.I. 2'!$D$8:$D$17,'Recap budget'!$M$8,'Budget L.I. 2'!$I$8:$I$17)</f>
        <v>0</v>
      </c>
      <c r="N9" s="27">
        <f>SUMIF('Budget L.I. 2'!$D$8:$D$17,'Recap budget'!$N$8,'Budget L.I. 2'!$I$8:$I$17)</f>
        <v>0</v>
      </c>
      <c r="O9" s="27">
        <f>SUMIF('Budget L.I. 2'!$D$8:$D$17,'Recap budget'!$O$8,'Budget L.I. 2'!$I$8:$I$17)</f>
        <v>0</v>
      </c>
      <c r="P9" s="26">
        <f>Q9+R9+S9</f>
        <v>0</v>
      </c>
      <c r="Q9" s="27">
        <f>SUMIF('Budget L.I. 3'!$D$8:$D$17,'Recap budget'!$Q$8,'Budget L.I. 3'!$I$8:$I$17)</f>
        <v>0</v>
      </c>
      <c r="R9" s="27">
        <f>SUMIF('Budget L.I. 3'!$D$8:$D$17,'Recap budget'!$R$8,'Budget L.I. 3'!$I$8:$I$17)</f>
        <v>0</v>
      </c>
      <c r="S9" s="28">
        <f>SUMIF('Budget L.I. 3'!$D$8:$D$17,'Recap budget'!$S$8,'Budget L.I. 3'!$I$8:$I$17)</f>
        <v>0</v>
      </c>
      <c r="T9" s="22">
        <f>H9+L9+P9</f>
        <v>0</v>
      </c>
      <c r="U9" s="23">
        <f>I9+M9+Q9</f>
        <v>0</v>
      </c>
      <c r="V9" s="23">
        <f>J9+N9+R9</f>
        <v>0</v>
      </c>
      <c r="W9" s="24">
        <f>K9+O9+S9</f>
        <v>0</v>
      </c>
    </row>
    <row r="10" spans="2:23" x14ac:dyDescent="0.3">
      <c r="B10" s="235" t="s">
        <v>16</v>
      </c>
      <c r="C10" s="235"/>
      <c r="D10" s="235"/>
      <c r="E10" s="235"/>
      <c r="F10" s="235"/>
      <c r="G10" s="236"/>
      <c r="H10" s="7">
        <f>+I10+J10+K10</f>
        <v>0</v>
      </c>
      <c r="I10" s="5">
        <f>SUMIF('Budget L.I. 1'!$D20:$D$35,'Recap budget'!$I$8,'Budget L.I. 1'!$I$20:$I$35)</f>
        <v>0</v>
      </c>
      <c r="J10" s="5">
        <f>SUMIF('Budget L.I. 1'!$D20:$D$35,'Recap budget'!$J$8,'Budget L.I. 1'!$I$20:$I$35)</f>
        <v>0</v>
      </c>
      <c r="K10" s="5">
        <f>SUMIF('Budget L.I. 1'!$D20:$D$35,'Recap budget'!$K$8,'Budget L.I. 1'!$I$20:$I$35)</f>
        <v>0</v>
      </c>
      <c r="L10" s="7">
        <f>+M10+N10+O10</f>
        <v>0</v>
      </c>
      <c r="M10" s="5">
        <f>SUMIF('Budget L.I. 2'!$D20:$D$35,'Recap budget'!$M$8,'Budget L.I. 2'!$I$20:$I$35)</f>
        <v>0</v>
      </c>
      <c r="N10" s="5">
        <f>SUMIF('Budget L.I. 2'!$D20:$D$35,'Recap budget'!$N$8,'Budget L.I. 2'!$I$20:$I$35)</f>
        <v>0</v>
      </c>
      <c r="O10" s="5">
        <f>SUMIF('Budget L.I. 2'!$D20:$D$35,'Recap budget'!$O$8,'Budget L.I. 2'!$I$20:$I$35)</f>
        <v>0</v>
      </c>
      <c r="P10" s="7">
        <f>+Q10+R10+S10</f>
        <v>0</v>
      </c>
      <c r="Q10" s="5">
        <f>SUMIF('Budget L.I. 3'!$D20:$D$35,'Recap budget'!$Q$8,'Budget L.I. 3'!$I$20:$I$35)</f>
        <v>0</v>
      </c>
      <c r="R10" s="5">
        <f>SUMIF('Budget L.I. 3'!$D20:$D$35,'Recap budget'!$R$8,'Budget L.I. 3'!$I$20:$I$35)</f>
        <v>0</v>
      </c>
      <c r="S10" s="17">
        <f>SUMIF('Budget L.I. 3'!$D20:$D$35,'Recap budget'!$S$8,'Budget L.I. 3'!$I$20:$I$35)</f>
        <v>0</v>
      </c>
      <c r="T10" s="7">
        <f>H10+L10+P10</f>
        <v>0</v>
      </c>
      <c r="U10" s="5">
        <f t="shared" ref="U10:U12" si="0">I10+M10+Q10</f>
        <v>0</v>
      </c>
      <c r="V10" s="5">
        <f t="shared" ref="V10:V12" si="1">J10+N10+R10</f>
        <v>0</v>
      </c>
      <c r="W10" s="8">
        <f t="shared" ref="W10:W12" si="2">K10+O10+S10</f>
        <v>0</v>
      </c>
    </row>
    <row r="11" spans="2:23" x14ac:dyDescent="0.3">
      <c r="B11" s="237" t="s">
        <v>22</v>
      </c>
      <c r="C11" s="237"/>
      <c r="D11" s="237"/>
      <c r="E11" s="237"/>
      <c r="F11" s="237"/>
      <c r="G11" s="238"/>
      <c r="H11" s="9">
        <f>+I11+J11+K11</f>
        <v>0</v>
      </c>
      <c r="I11" s="6">
        <f>SUMIF('Budget L.I. 1'!$D$38:$D$47,'Recap budget'!$I$8,'Budget L.I. 1'!$I$38:$I$47)</f>
        <v>0</v>
      </c>
      <c r="J11" s="6">
        <f>SUMIF('Budget L.I. 1'!$D$38:$D$47,'Recap budget'!$J$8,'Budget L.I. 1'!$I$38:$I$47)</f>
        <v>0</v>
      </c>
      <c r="K11" s="6">
        <f>SUMIF('Budget L.I. 1'!$D$38:$D$47,'Recap budget'!$K$8,'Budget L.I. 1'!$I$38:$I$47)</f>
        <v>0</v>
      </c>
      <c r="L11" s="9">
        <f>+M11+N11+O11</f>
        <v>0</v>
      </c>
      <c r="M11" s="6">
        <f>SUMIF('Budget L.I. 2'!$D$38:$D$47,'Recap budget'!$M$8,'Budget L.I. 2'!$I$38:$I$47)</f>
        <v>0</v>
      </c>
      <c r="N11" s="6">
        <f>SUMIF('Budget L.I. 2'!$D$38:$D$47,'Recap budget'!$N$8,'Budget L.I. 2'!$I$38:$I$47)</f>
        <v>0</v>
      </c>
      <c r="O11" s="6">
        <f>SUMIF('Budget L.I. 2'!$D$38:$D$47,'Recap budget'!$O$8,'Budget L.I. 2'!$I$38:$I$47)</f>
        <v>0</v>
      </c>
      <c r="P11" s="9">
        <f>+Q11+R11+S11</f>
        <v>0</v>
      </c>
      <c r="Q11" s="6">
        <f>SUMIF('Budget L.I. 3'!$D$38:$D$47,'Recap budget'!$Q$8,'Budget L.I. 3'!$I$38:$I$47)</f>
        <v>0</v>
      </c>
      <c r="R11" s="6">
        <f>SUMIF('Budget L.I. 3'!$D$38:$D$47,'Recap budget'!$R$8,'Budget L.I. 3'!$I$38:$I$47)</f>
        <v>0</v>
      </c>
      <c r="S11" s="18">
        <f>SUMIF('Budget L.I. 3'!$D$38:$D$47,'Recap budget'!$S$8,'Budget L.I. 3'!$I$38:$I$47)</f>
        <v>0</v>
      </c>
      <c r="T11" s="9">
        <f>H11+L11+P11</f>
        <v>0</v>
      </c>
      <c r="U11" s="6">
        <f t="shared" si="0"/>
        <v>0</v>
      </c>
      <c r="V11" s="6">
        <f t="shared" si="1"/>
        <v>0</v>
      </c>
      <c r="W11" s="10">
        <f t="shared" si="2"/>
        <v>0</v>
      </c>
    </row>
    <row r="12" spans="2:23" ht="15" thickBot="1" x14ac:dyDescent="0.35">
      <c r="B12" s="239" t="s">
        <v>25</v>
      </c>
      <c r="C12" s="239"/>
      <c r="D12" s="239"/>
      <c r="E12" s="239"/>
      <c r="F12" s="239"/>
      <c r="G12" s="240"/>
      <c r="H12" s="11">
        <f>+I12+J12+K12</f>
        <v>0</v>
      </c>
      <c r="I12" s="12">
        <f>SUMIF('Budget L.I. 1'!$D$50:$D$59,'Recap budget'!$I$8,'Budget L.I. 1'!$I$50:$I$59)</f>
        <v>0</v>
      </c>
      <c r="J12" s="12">
        <f>SUMIF('Budget L.I. 1'!$D$50:$D$59,'Recap budget'!$J$8,'Budget L.I. 1'!$I$50:$I$59)</f>
        <v>0</v>
      </c>
      <c r="K12" s="12">
        <f>SUMIF('Budget L.I. 1'!$D$50:$D$59,'Recap budget'!$K$8,'Budget L.I. 1'!$I$50:$I$59)</f>
        <v>0</v>
      </c>
      <c r="L12" s="11">
        <f>+M12+N12+O12</f>
        <v>0</v>
      </c>
      <c r="M12" s="12">
        <f>SUMIF('Budget L.I. 2'!$D$50:$D$59,'Recap budget'!$M$8,'Budget L.I. 2'!$I$50:$I$59)</f>
        <v>0</v>
      </c>
      <c r="N12" s="12">
        <f>SUMIF('Budget L.I. 2'!D$50:D$59,'Recap budget'!N$8,'Budget L.I. 2'!I$50:I$59)</f>
        <v>0</v>
      </c>
      <c r="O12" s="12">
        <f>SUMIF('Budget L.I. 2'!$D$50:$D$59,'Recap budget'!$O$8,'Budget L.I. 2'!$I$50:$I$59)</f>
        <v>0</v>
      </c>
      <c r="P12" s="11">
        <f>+Q12+R12+S12</f>
        <v>0</v>
      </c>
      <c r="Q12" s="12">
        <f>SUMIF('Budget L.I. 3'!$D$50:$D$59,'Recap budget'!$Q$8,'Budget L.I. 3'!$I$50:$I$59)</f>
        <v>0</v>
      </c>
      <c r="R12" s="12">
        <f>SUMIF('Budget L.I. 3'!$D$50:$D$59,'Recap budget'!$R$8,'Budget L.I. 3'!$I$50:$I$59)</f>
        <v>0</v>
      </c>
      <c r="S12" s="25">
        <f>SUMIF('Budget L.I. 3'!$D$50:$D$59,'Recap budget'!$S$8,'Budget L.I. 3'!$I$50:$I$59)</f>
        <v>0</v>
      </c>
      <c r="T12" s="11">
        <f>H12+L12+P12</f>
        <v>0</v>
      </c>
      <c r="U12" s="12">
        <f t="shared" si="0"/>
        <v>0</v>
      </c>
      <c r="V12" s="12">
        <f t="shared" si="1"/>
        <v>0</v>
      </c>
      <c r="W12" s="13">
        <f t="shared" si="2"/>
        <v>0</v>
      </c>
    </row>
    <row r="13" spans="2:23" ht="15" thickBot="1" x14ac:dyDescent="0.35">
      <c r="B13" s="230" t="s">
        <v>158</v>
      </c>
      <c r="C13" s="231"/>
      <c r="D13" s="231"/>
      <c r="E13" s="231"/>
      <c r="F13" s="231"/>
      <c r="G13" s="232"/>
      <c r="H13" s="38">
        <f t="shared" ref="H13:P13" si="3">SUM(H9:H12)</f>
        <v>0</v>
      </c>
      <c r="I13" s="39">
        <f t="shared" si="3"/>
        <v>0</v>
      </c>
      <c r="J13" s="39">
        <f>SUM(J9:J12)</f>
        <v>0</v>
      </c>
      <c r="K13" s="39">
        <f>SUM(K9:K12)</f>
        <v>0</v>
      </c>
      <c r="L13" s="40">
        <f t="shared" si="3"/>
        <v>0</v>
      </c>
      <c r="M13" s="39">
        <f t="shared" si="3"/>
        <v>0</v>
      </c>
      <c r="N13" s="39">
        <f t="shared" si="3"/>
        <v>0</v>
      </c>
      <c r="O13" s="39">
        <f>SUM(O9:O12)</f>
        <v>0</v>
      </c>
      <c r="P13" s="40">
        <f t="shared" si="3"/>
        <v>0</v>
      </c>
      <c r="Q13" s="39">
        <f>SUM(Q9:Q12)</f>
        <v>0</v>
      </c>
      <c r="R13" s="39">
        <f>SUM(R9:R12)</f>
        <v>0</v>
      </c>
      <c r="S13" s="47">
        <f>SUM(S9:S12)</f>
        <v>0</v>
      </c>
      <c r="T13" s="14">
        <f>H13+L13+P13</f>
        <v>0</v>
      </c>
      <c r="U13" s="15">
        <f>SUM(U9:U12)</f>
        <v>0</v>
      </c>
      <c r="V13" s="15">
        <f>SUM(V9:V12)</f>
        <v>0</v>
      </c>
      <c r="W13" s="16">
        <f>SUM(W9:W12)</f>
        <v>0</v>
      </c>
    </row>
    <row r="14" spans="2:23" ht="15" thickBot="1" x14ac:dyDescent="0.35">
      <c r="B14" s="218" t="s">
        <v>159</v>
      </c>
      <c r="C14" s="219"/>
      <c r="D14" s="219"/>
      <c r="E14" s="219"/>
      <c r="F14" s="219"/>
      <c r="G14" s="220"/>
      <c r="H14" s="44">
        <f>'Budget L.I. 1'!I62</f>
        <v>0</v>
      </c>
      <c r="I14" s="45"/>
      <c r="J14" s="45"/>
      <c r="K14" s="46"/>
      <c r="L14" s="44">
        <f>+'Budget L.I. 2'!I62</f>
        <v>0</v>
      </c>
      <c r="M14" s="45"/>
      <c r="N14" s="45"/>
      <c r="O14" s="46"/>
      <c r="P14" s="44">
        <f>+'Budget L.I. 3'!I62</f>
        <v>0</v>
      </c>
      <c r="Q14" s="45"/>
      <c r="R14" s="45"/>
      <c r="S14" s="46"/>
      <c r="T14" s="44">
        <f>H14+L14+P14</f>
        <v>0</v>
      </c>
      <c r="U14" s="45"/>
      <c r="V14" s="45"/>
      <c r="W14" s="46"/>
    </row>
    <row r="15" spans="2:23" ht="15" thickBot="1" x14ac:dyDescent="0.35">
      <c r="B15" s="221" t="s">
        <v>160</v>
      </c>
      <c r="C15" s="222"/>
      <c r="D15" s="222"/>
      <c r="E15" s="222"/>
      <c r="F15" s="222"/>
      <c r="G15" s="223"/>
      <c r="H15" s="41">
        <f>H13+H14</f>
        <v>0</v>
      </c>
      <c r="I15" s="42"/>
      <c r="J15" s="42"/>
      <c r="K15" s="43"/>
      <c r="L15" s="41">
        <f>L13+L14</f>
        <v>0</v>
      </c>
      <c r="M15" s="42"/>
      <c r="N15" s="42"/>
      <c r="O15" s="43"/>
      <c r="P15" s="41">
        <f>P13+P14</f>
        <v>0</v>
      </c>
      <c r="Q15" s="42"/>
      <c r="R15" s="42"/>
      <c r="S15" s="43"/>
      <c r="T15" s="41">
        <f>T13+T14</f>
        <v>0</v>
      </c>
      <c r="U15" s="42"/>
      <c r="V15" s="42"/>
      <c r="W15" s="43"/>
    </row>
    <row r="18" spans="20:20" x14ac:dyDescent="0.3">
      <c r="T18" s="32"/>
    </row>
  </sheetData>
  <sheetProtection algorithmName="SHA-512" hashValue="fflYoKJYVAXouuFt8ZpvB50kMRe3vQ+zOVxUCm57wPxTdlSJnk4aKcErX7iFnEZHBlPWoZiJs4ySUr+/dSLv0Q==" saltValue="aa+AARrUrx/CZpW3rqyGLQ==" spinCount="100000" sheet="1" objects="1" scenarios="1"/>
  <mergeCells count="12">
    <mergeCell ref="U1:V4"/>
    <mergeCell ref="B14:G14"/>
    <mergeCell ref="B15:G15"/>
    <mergeCell ref="L7:O7"/>
    <mergeCell ref="P7:S7"/>
    <mergeCell ref="T7:W7"/>
    <mergeCell ref="B13:G13"/>
    <mergeCell ref="B9:G9"/>
    <mergeCell ref="B10:G10"/>
    <mergeCell ref="B11:G11"/>
    <mergeCell ref="H7:K7"/>
    <mergeCell ref="B12:G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EFF4-FEEA-47FF-B70E-9366AAA33830}">
  <sheetPr>
    <tabColor rgb="FFFF0000"/>
  </sheetPr>
  <dimension ref="A3:J14"/>
  <sheetViews>
    <sheetView tabSelected="1" topLeftCell="A9" zoomScale="90" zoomScaleNormal="90" workbookViewId="0">
      <pane xSplit="1" ySplit="1" topLeftCell="B11" activePane="bottomRight" state="frozen"/>
      <selection pane="topRight" activeCell="B9" sqref="B9"/>
      <selection pane="bottomLeft" activeCell="A10" sqref="A10"/>
      <selection pane="bottomRight" activeCell="F11" sqref="F11"/>
    </sheetView>
  </sheetViews>
  <sheetFormatPr defaultColWidth="8.88671875" defaultRowHeight="14.4" x14ac:dyDescent="0.3"/>
  <cols>
    <col min="1" max="1" width="13.88671875" style="32" customWidth="1"/>
    <col min="2" max="2" width="30.88671875" style="32" customWidth="1"/>
    <col min="3" max="3" width="14.109375" style="32" customWidth="1"/>
    <col min="4" max="4" width="32.6640625" style="32" customWidth="1"/>
    <col min="5" max="5" width="19.6640625" style="32" customWidth="1"/>
    <col min="6" max="6" width="37.6640625" style="32" customWidth="1"/>
    <col min="7" max="7" width="21.5546875" style="32" customWidth="1"/>
    <col min="8" max="8" width="19.44140625" style="32" customWidth="1"/>
    <col min="9" max="9" width="14.6640625" style="32" customWidth="1"/>
    <col min="10" max="10" width="33.88671875" style="32" customWidth="1"/>
    <col min="11" max="16384" width="8.88671875" style="32"/>
  </cols>
  <sheetData>
    <row r="3" spans="1:10" x14ac:dyDescent="0.3">
      <c r="B3" s="62" t="s">
        <v>161</v>
      </c>
    </row>
    <row r="4" spans="1:10" x14ac:dyDescent="0.3">
      <c r="B4" s="62" t="s">
        <v>162</v>
      </c>
    </row>
    <row r="5" spans="1:10" x14ac:dyDescent="0.3">
      <c r="B5" s="62" t="s">
        <v>163</v>
      </c>
    </row>
    <row r="6" spans="1:10" x14ac:dyDescent="0.3">
      <c r="B6" s="62" t="s">
        <v>164</v>
      </c>
    </row>
    <row r="8" spans="1:10" ht="15" thickBot="1" x14ac:dyDescent="0.35"/>
    <row r="9" spans="1:10" ht="29.4" thickBot="1" x14ac:dyDescent="0.35">
      <c r="B9" s="53" t="s">
        <v>83</v>
      </c>
      <c r="C9" s="54" t="s">
        <v>0</v>
      </c>
      <c r="D9" s="53" t="s">
        <v>28</v>
      </c>
      <c r="E9" s="52" t="s">
        <v>3</v>
      </c>
      <c r="F9" s="53" t="s">
        <v>29</v>
      </c>
      <c r="G9" s="52" t="s">
        <v>30</v>
      </c>
      <c r="H9" s="51" t="s">
        <v>31</v>
      </c>
      <c r="I9" s="50" t="s">
        <v>32</v>
      </c>
      <c r="J9" s="73" t="s">
        <v>165</v>
      </c>
    </row>
    <row r="10" spans="1:10" ht="152.4" customHeight="1" thickBot="1" x14ac:dyDescent="0.35">
      <c r="A10" s="72" t="s">
        <v>166</v>
      </c>
      <c r="B10" s="55" t="s">
        <v>167</v>
      </c>
      <c r="C10" s="56" t="s">
        <v>168</v>
      </c>
      <c r="D10" s="55" t="s">
        <v>169</v>
      </c>
      <c r="E10" s="49" t="s">
        <v>170</v>
      </c>
      <c r="F10" s="55" t="s">
        <v>171</v>
      </c>
      <c r="G10" s="49" t="s">
        <v>172</v>
      </c>
      <c r="H10" s="55" t="s">
        <v>173</v>
      </c>
      <c r="I10" s="57" t="s">
        <v>174</v>
      </c>
      <c r="J10" s="57" t="s">
        <v>175</v>
      </c>
    </row>
    <row r="11" spans="1:10" ht="235.95" customHeight="1" thickBot="1" x14ac:dyDescent="0.35">
      <c r="A11" s="58" t="s">
        <v>16</v>
      </c>
      <c r="B11" s="55" t="s">
        <v>167</v>
      </c>
      <c r="C11" s="56" t="s">
        <v>168</v>
      </c>
      <c r="D11" s="55" t="s">
        <v>176</v>
      </c>
      <c r="E11" s="49" t="s">
        <v>190</v>
      </c>
      <c r="F11" s="55" t="s">
        <v>177</v>
      </c>
      <c r="G11" s="49" t="s">
        <v>178</v>
      </c>
      <c r="H11" s="55" t="s">
        <v>173</v>
      </c>
      <c r="I11" s="57" t="s">
        <v>174</v>
      </c>
      <c r="J11" s="57" t="s">
        <v>191</v>
      </c>
    </row>
    <row r="12" spans="1:10" ht="223.2" customHeight="1" thickBot="1" x14ac:dyDescent="0.35">
      <c r="A12" s="59" t="s">
        <v>22</v>
      </c>
      <c r="B12" s="55" t="s">
        <v>167</v>
      </c>
      <c r="C12" s="56" t="s">
        <v>168</v>
      </c>
      <c r="D12" s="55" t="s">
        <v>179</v>
      </c>
      <c r="E12" s="49" t="s">
        <v>180</v>
      </c>
      <c r="F12" s="55" t="s">
        <v>181</v>
      </c>
      <c r="G12" s="49" t="s">
        <v>182</v>
      </c>
      <c r="H12" s="55" t="s">
        <v>173</v>
      </c>
      <c r="I12" s="57" t="s">
        <v>174</v>
      </c>
      <c r="J12" s="57" t="s">
        <v>192</v>
      </c>
    </row>
    <row r="13" spans="1:10" ht="147" customHeight="1" thickBot="1" x14ac:dyDescent="0.35">
      <c r="A13" s="60" t="s">
        <v>25</v>
      </c>
      <c r="B13" s="55" t="s">
        <v>167</v>
      </c>
      <c r="C13" s="56" t="s">
        <v>168</v>
      </c>
      <c r="D13" s="55" t="s">
        <v>183</v>
      </c>
      <c r="E13" s="49" t="s">
        <v>184</v>
      </c>
      <c r="F13" s="55" t="s">
        <v>185</v>
      </c>
      <c r="G13" s="49" t="s">
        <v>186</v>
      </c>
      <c r="H13" s="55" t="s">
        <v>173</v>
      </c>
      <c r="I13" s="57" t="s">
        <v>174</v>
      </c>
      <c r="J13" s="57" t="s">
        <v>193</v>
      </c>
    </row>
    <row r="14" spans="1:10" ht="117.6" customHeight="1" thickBot="1" x14ac:dyDescent="0.35">
      <c r="A14" s="61" t="s">
        <v>136</v>
      </c>
      <c r="B14" s="241" t="s">
        <v>187</v>
      </c>
      <c r="C14" s="241"/>
      <c r="D14" s="241"/>
      <c r="E14" s="241"/>
      <c r="F14" s="241"/>
      <c r="G14" s="241"/>
      <c r="H14" s="55" t="s">
        <v>188</v>
      </c>
      <c r="I14" s="55"/>
      <c r="J14" s="55" t="s">
        <v>189</v>
      </c>
    </row>
  </sheetData>
  <sheetProtection algorithmName="SHA-512" hashValue="kXk+kXpZYO+JMHpLS7ySHWUu7b/e/OqHv13MyGsqXLfiE8qCh0sDOHgWhyb5moIS9pNuZ0pczYC2bULJ3rzclg==" saltValue="riJfmcE627ogiJ4jsRuIWg==" spinCount="100000" sheet="1" formatCells="0" formatColumns="0" formatRows="0" insertColumns="0" insertRows="0" insertHyperlinks="0" deleteColumns="0" deleteRows="0" sort="0" autoFilter="0" pivotTables="0"/>
  <mergeCells count="1">
    <mergeCell ref="B14:G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20E01FF426C64E9702642CFE2DF325" ma:contentTypeVersion="13" ma:contentTypeDescription="Creare un nuovo documento." ma:contentTypeScope="" ma:versionID="cc27a39aba411b125873bfb1458317e5">
  <xsd:schema xmlns:xsd="http://www.w3.org/2001/XMLSchema" xmlns:xs="http://www.w3.org/2001/XMLSchema" xmlns:p="http://schemas.microsoft.com/office/2006/metadata/properties" xmlns:ns2="2696e1a2-c423-42ab-84d5-1d52705aaa73" xmlns:ns3="437a1cc3-2b26-4829-84df-8e8b8f2cb5f3" targetNamespace="http://schemas.microsoft.com/office/2006/metadata/properties" ma:root="true" ma:fieldsID="df45311fcb9a416ba72a1c759d9cf188" ns2:_="" ns3:_="">
    <xsd:import namespace="2696e1a2-c423-42ab-84d5-1d52705aaa73"/>
    <xsd:import namespace="437a1cc3-2b26-4829-84df-8e8b8f2cb5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6e1a2-c423-42ab-84d5-1d52705aa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1cdee0f-1750-4cc0-b771-a28a1731ef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a1cc3-2b26-4829-84df-8e8b8f2cb5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c563f6-47f4-4638-97e7-9f0e98e5c02a}" ma:internalName="TaxCatchAll" ma:showField="CatchAllData" ma:web="437a1cc3-2b26-4829-84df-8e8b8f2cb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96e1a2-c423-42ab-84d5-1d52705aaa73">
      <Terms xmlns="http://schemas.microsoft.com/office/infopath/2007/PartnerControls"/>
    </lcf76f155ced4ddcb4097134ff3c332f>
    <TaxCatchAll xmlns="437a1cc3-2b26-4829-84df-8e8b8f2cb5f3" xsi:nil="true"/>
  </documentManagement>
</p:properties>
</file>

<file path=customXml/itemProps1.xml><?xml version="1.0" encoding="utf-8"?>
<ds:datastoreItem xmlns:ds="http://schemas.openxmlformats.org/officeDocument/2006/customXml" ds:itemID="{4E1FD71F-1319-4C20-8141-3810FD88A7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B288B-9A25-4EB2-AF46-F33880B73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6e1a2-c423-42ab-84d5-1d52705aaa73"/>
    <ds:schemaRef ds:uri="437a1cc3-2b26-4829-84df-8e8b8f2cb5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2662B4-2BA9-4056-90E5-20B37CAA5097}">
  <ds:schemaRefs>
    <ds:schemaRef ds:uri="http://schemas.microsoft.com/office/2006/metadata/properties"/>
    <ds:schemaRef ds:uri="http://schemas.microsoft.com/office/infopath/2007/PartnerControls"/>
    <ds:schemaRef ds:uri="2696e1a2-c423-42ab-84d5-1d52705aaa73"/>
    <ds:schemaRef ds:uri="437a1cc3-2b26-4829-84df-8e8b8f2cb5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convalidate</vt:lpstr>
      <vt:lpstr>Dettaglio costi</vt:lpstr>
      <vt:lpstr>tabella comparativa</vt:lpstr>
      <vt:lpstr>Budget L.I. 1</vt:lpstr>
      <vt:lpstr>Budget L.I. 2</vt:lpstr>
      <vt:lpstr>Budget L.I. 3</vt:lpstr>
      <vt:lpstr>Recap budget</vt:lpstr>
      <vt:lpstr>Guida alla compilazione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Mancini</dc:creator>
  <cp:keywords/>
  <dc:description/>
  <cp:lastModifiedBy>Anna Romboli</cp:lastModifiedBy>
  <cp:revision/>
  <dcterms:created xsi:type="dcterms:W3CDTF">2024-06-28T10:35:04Z</dcterms:created>
  <dcterms:modified xsi:type="dcterms:W3CDTF">2024-09-30T12:16:19Z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0x0101009D20E01FF426C64E9702642CFE2DF325</vt:lpwstr>
  </property>
  <property fmtid="{D5CDD505-2E9C-101B-9397-08002B2CF9AE}" pid="3" name="MediaServiceImageTags">
    <vt:lpwstr/>
  </property>
</Properties>
</file>